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illalobos\Downloads\"/>
    </mc:Choice>
  </mc:AlternateContent>
  <xr:revisionPtr revIDLastSave="0" documentId="8_{5EE1A4AF-6ED3-49E9-8A0E-68691829B9D4}" xr6:coauthVersionLast="47" xr6:coauthVersionMax="47" xr10:uidLastSave="{00000000-0000-0000-0000-000000000000}"/>
  <bookViews>
    <workbookView xWindow="-20610" yWindow="-120" windowWidth="20730" windowHeight="11160" tabRatio="788" activeTab="1" xr2:uid="{00000000-000D-0000-FFFF-FFFF00000000}"/>
  </bookViews>
  <sheets>
    <sheet name="Portada" sheetId="2" r:id="rId1"/>
    <sheet name="Siglas vigentes" sheetId="3" r:id="rId2"/>
  </sheets>
  <definedNames>
    <definedName name="_xlnm._FilterDatabase" localSheetId="1" hidden="1">'Siglas vigentes'!#REF!</definedName>
    <definedName name="_xlnm.Print_Area" localSheetId="1">'Siglas vigentes'!$A$41:$C$432</definedName>
  </definedNames>
  <calcPr calcId="191029"/>
  <customWorkbookViews>
    <customWorkbookView name="lvillalobos - Vista personalizada" guid="{8E5CEEAD-D69D-4ECD-930C-6C8FC73388D8}" mergeInterval="0" personalView="1" maximized="1" xWindow="1" yWindow="1" windowWidth="1276" windowHeight="340" tabRatio="788" activeSheetId="2"/>
    <customWorkbookView name="gdiaz - Vista personalizada" guid="{87DD6929-EF0B-497D-A156-FBE81CC6509D}" mergeInterval="0" personalView="1" maximized="1" xWindow="1" yWindow="1" windowWidth="1276" windowHeight="719" tabRatio="78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3" l="1"/>
  <c r="A104" i="3"/>
  <c r="A105" i="3" s="1"/>
  <c r="C30" i="3" l="1"/>
  <c r="C33" i="3" l="1"/>
  <c r="C18" i="3"/>
  <c r="A143" i="3"/>
  <c r="A144" i="3" s="1"/>
  <c r="A145" i="3" s="1"/>
  <c r="A146" i="3" l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C36" i="3" l="1"/>
  <c r="C6" i="3" l="1"/>
  <c r="C21" i="3"/>
  <c r="C15" i="3"/>
  <c r="C27" i="3"/>
  <c r="C9" i="3"/>
  <c r="A238" i="3"/>
  <c r="A239" i="3" s="1"/>
  <c r="A240" i="3" s="1"/>
  <c r="A241" i="3" s="1"/>
  <c r="A286" i="3"/>
  <c r="A287" i="3" s="1"/>
  <c r="A43" i="3"/>
  <c r="A288" i="3" l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l="1"/>
  <c r="A318" i="3" s="1"/>
  <c r="A319" i="3" s="1"/>
  <c r="A320" i="3" l="1"/>
  <c r="A321" i="3" s="1"/>
  <c r="A322" i="3" s="1"/>
  <c r="A323" i="3" s="1"/>
  <c r="A324" i="3" s="1"/>
  <c r="A325" i="3" s="1"/>
  <c r="A326" i="3" s="1"/>
  <c r="A327" i="3" s="1"/>
  <c r="A328" i="3" s="1"/>
  <c r="A329" i="3" l="1"/>
  <c r="A330" i="3" s="1"/>
  <c r="A331" i="3" s="1"/>
  <c r="A332" i="3" s="1"/>
  <c r="A333" i="3" s="1"/>
  <c r="A334" i="3" s="1"/>
  <c r="A335" i="3" s="1"/>
  <c r="A245" i="3"/>
  <c r="A336" i="3" l="1"/>
  <c r="A337" i="3" s="1"/>
  <c r="A338" i="3" s="1"/>
  <c r="A339" i="3" s="1"/>
  <c r="A340" i="3" s="1"/>
  <c r="A341" i="3" s="1"/>
  <c r="A342" i="3" s="1"/>
  <c r="A343" i="3" s="1"/>
  <c r="A344" i="3" l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207" i="3"/>
  <c r="A208" i="3" s="1"/>
  <c r="A209" i="3" s="1"/>
  <c r="A210" i="3" s="1"/>
  <c r="A130" i="3"/>
  <c r="A131" i="3" s="1"/>
  <c r="A132" i="3" s="1"/>
  <c r="A133" i="3" s="1"/>
  <c r="A134" i="3" s="1"/>
  <c r="A135" i="3" s="1"/>
  <c r="A98" i="3"/>
  <c r="A365" i="3" l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136" i="3"/>
  <c r="A137" i="3" s="1"/>
  <c r="A138" i="3" s="1"/>
  <c r="A139" i="3" s="1"/>
  <c r="A44" i="3"/>
  <c r="A212" i="3"/>
  <c r="A213" i="3" s="1"/>
  <c r="A214" i="3" s="1"/>
  <c r="A215" i="3" l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45" i="3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l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C39" i="3"/>
  <c r="C24" i="3"/>
  <c r="A74" i="3" l="1"/>
  <c r="A75" i="3" s="1"/>
  <c r="A76" i="3" s="1"/>
  <c r="A77" i="3" s="1"/>
  <c r="A246" i="3"/>
  <c r="A247" i="3" s="1"/>
  <c r="A248" i="3" s="1"/>
  <c r="A249" i="3" s="1"/>
  <c r="A250" i="3" s="1"/>
  <c r="A251" i="3" s="1"/>
  <c r="A252" i="3" s="1"/>
  <c r="A253" i="3" s="1"/>
  <c r="A233" i="3"/>
  <c r="A234" i="3" s="1"/>
  <c r="A84" i="3"/>
  <c r="A85" i="3" s="1"/>
  <c r="A86" i="3" s="1"/>
  <c r="A87" i="3" s="1"/>
  <c r="A78" i="3" l="1"/>
  <c r="A79" i="3" s="1"/>
  <c r="A80" i="3" s="1"/>
  <c r="A254" i="3"/>
  <c r="A255" i="3" s="1"/>
  <c r="A256" i="3" s="1"/>
  <c r="A257" i="3" s="1"/>
  <c r="A258" i="3" s="1"/>
  <c r="A88" i="3"/>
  <c r="A89" i="3" s="1"/>
  <c r="A90" i="3" s="1"/>
  <c r="A91" i="3" s="1"/>
  <c r="A92" i="3" s="1"/>
  <c r="A93" i="3" s="1"/>
  <c r="A94" i="3" s="1"/>
  <c r="A99" i="3"/>
  <c r="A100" i="3" s="1"/>
  <c r="A259" i="3" l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101" i="3"/>
  <c r="A270" i="3" l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102" i="3"/>
  <c r="A103" i="3" l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394" i="3" l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</calcChain>
</file>

<file path=xl/sharedStrings.xml><?xml version="1.0" encoding="utf-8"?>
<sst xmlns="http://schemas.openxmlformats.org/spreadsheetml/2006/main" count="782" uniqueCount="740">
  <si>
    <t>No.</t>
  </si>
  <si>
    <t>ACJ</t>
  </si>
  <si>
    <t>AN</t>
  </si>
  <si>
    <t>ATSE</t>
  </si>
  <si>
    <t>CONT</t>
  </si>
  <si>
    <t>CE</t>
  </si>
  <si>
    <t>CS</t>
  </si>
  <si>
    <t>DE</t>
  </si>
  <si>
    <t>DTIC</t>
  </si>
  <si>
    <t>INS</t>
  </si>
  <si>
    <t>IE</t>
  </si>
  <si>
    <t>OYN</t>
  </si>
  <si>
    <t>PE</t>
  </si>
  <si>
    <t>RH</t>
  </si>
  <si>
    <t>PROV</t>
  </si>
  <si>
    <t>AC</t>
  </si>
  <si>
    <t>SG</t>
  </si>
  <si>
    <t>SM</t>
  </si>
  <si>
    <t>SI</t>
  </si>
  <si>
    <t>AI</t>
  </si>
  <si>
    <t>CND</t>
  </si>
  <si>
    <t>PARE</t>
  </si>
  <si>
    <t>DL</t>
  </si>
  <si>
    <t>PAE</t>
  </si>
  <si>
    <t>PEPR</t>
  </si>
  <si>
    <t>PEME</t>
  </si>
  <si>
    <t>PIC</t>
  </si>
  <si>
    <t>PIP</t>
  </si>
  <si>
    <t>PSE</t>
  </si>
  <si>
    <t>PTD</t>
  </si>
  <si>
    <t>PTE</t>
  </si>
  <si>
    <t>CSR</t>
  </si>
  <si>
    <t>ORAL</t>
  </si>
  <si>
    <t>ORAT</t>
  </si>
  <si>
    <t>ORBA</t>
  </si>
  <si>
    <t>ORCÑ</t>
  </si>
  <si>
    <t>ORCA</t>
  </si>
  <si>
    <t>ORCO</t>
  </si>
  <si>
    <t>ORCB</t>
  </si>
  <si>
    <t>ORGO</t>
  </si>
  <si>
    <t>ORGU</t>
  </si>
  <si>
    <t>ORHE</t>
  </si>
  <si>
    <t>ORJI</t>
  </si>
  <si>
    <t>ORLB</t>
  </si>
  <si>
    <t>ORLI</t>
  </si>
  <si>
    <t>ORLC</t>
  </si>
  <si>
    <t>ORNI</t>
  </si>
  <si>
    <t>OROR</t>
  </si>
  <si>
    <t>OROS</t>
  </si>
  <si>
    <t>ORPZ</t>
  </si>
  <si>
    <t>ORPO</t>
  </si>
  <si>
    <t>ORPT</t>
  </si>
  <si>
    <t>ORPU</t>
  </si>
  <si>
    <t>ORSC</t>
  </si>
  <si>
    <t>ORSR</t>
  </si>
  <si>
    <t>ORST</t>
  </si>
  <si>
    <t>ORSA</t>
  </si>
  <si>
    <t>ORSI</t>
  </si>
  <si>
    <t>ORTA</t>
  </si>
  <si>
    <t>ORTZ</t>
  </si>
  <si>
    <t>ORTU</t>
  </si>
  <si>
    <t>ORUP</t>
  </si>
  <si>
    <t>CAC</t>
  </si>
  <si>
    <t>CSO</t>
  </si>
  <si>
    <t>CCE</t>
  </si>
  <si>
    <t>JRL</t>
  </si>
  <si>
    <t>CDE</t>
  </si>
  <si>
    <t>CSED</t>
  </si>
  <si>
    <t>PDR</t>
  </si>
  <si>
    <t>PES</t>
  </si>
  <si>
    <t>ORGR</t>
  </si>
  <si>
    <t>PAF</t>
  </si>
  <si>
    <t>DC</t>
  </si>
  <si>
    <t>DEL</t>
  </si>
  <si>
    <t>EPCA</t>
  </si>
  <si>
    <t>RDE</t>
  </si>
  <si>
    <t>CTD</t>
  </si>
  <si>
    <t>CPRL</t>
  </si>
  <si>
    <t>DGRE</t>
  </si>
  <si>
    <t>CDI</t>
  </si>
  <si>
    <t>CCP</t>
  </si>
  <si>
    <t>DRPP</t>
  </si>
  <si>
    <t>DFPP</t>
  </si>
  <si>
    <t>COM</t>
  </si>
  <si>
    <t>CDOC</t>
  </si>
  <si>
    <t>IFED</t>
  </si>
  <si>
    <t>DGRC</t>
  </si>
  <si>
    <t>SCTI</t>
  </si>
  <si>
    <t>DGET</t>
  </si>
  <si>
    <t>ITI</t>
  </si>
  <si>
    <t>ISTI</t>
  </si>
  <si>
    <t>AJFP</t>
  </si>
  <si>
    <t>SIGLAS</t>
  </si>
  <si>
    <t>OTRAS INSTANCIAS</t>
  </si>
  <si>
    <t>MSGC</t>
  </si>
  <si>
    <t>DOCUMENTOS</t>
  </si>
  <si>
    <t>PR</t>
  </si>
  <si>
    <t>IM</t>
  </si>
  <si>
    <t>STSE</t>
  </si>
  <si>
    <t>PSAL</t>
  </si>
  <si>
    <t>SGP</t>
  </si>
  <si>
    <t>SGT</t>
  </si>
  <si>
    <t>CONSULTA DE SIGLAS</t>
  </si>
  <si>
    <t>AFSC</t>
  </si>
  <si>
    <t>IJN</t>
  </si>
  <si>
    <t>UG</t>
  </si>
  <si>
    <t>PASP</t>
  </si>
  <si>
    <t>CIPL</t>
  </si>
  <si>
    <t>CGA</t>
  </si>
  <si>
    <t>DCS</t>
  </si>
  <si>
    <t>DPE</t>
  </si>
  <si>
    <t>CD</t>
  </si>
  <si>
    <t>5.2.1. Análisis</t>
  </si>
  <si>
    <t>2.6 Archivo TSE</t>
  </si>
  <si>
    <t>1.2 Auditoría Interna</t>
  </si>
  <si>
    <t>7.1 Centro de Documentación</t>
  </si>
  <si>
    <t>2.1 Contraloría Electoral</t>
  </si>
  <si>
    <t>5.1 Departamento Civil</t>
  </si>
  <si>
    <t>4.1 Departamento de Comercialización de Servicios</t>
  </si>
  <si>
    <t>6.1 Departamento de Financiamiento de Partidos Políticos</t>
  </si>
  <si>
    <t>6.2 Departamento de Programas Electorales</t>
  </si>
  <si>
    <t>6.3 Departamento de Registro de Partidos Políticos</t>
  </si>
  <si>
    <t>5.2 Departamento Electoral</t>
  </si>
  <si>
    <t>3 Dirección Ejecutiva</t>
  </si>
  <si>
    <t>4 Dirección General de Estrategia Tecnológica</t>
  </si>
  <si>
    <t>5 Dirección General del Registro Civil</t>
  </si>
  <si>
    <t>4.2.1 Infraestructura</t>
  </si>
  <si>
    <t>4.2.2 Ingeniería de Software</t>
  </si>
  <si>
    <t>5.1.2 Inscripciones</t>
  </si>
  <si>
    <t>7 Instituto de Formación y Estudios en Democracia</t>
  </si>
  <si>
    <t>5.1.3 Opciones y Naturalizaciones</t>
  </si>
  <si>
    <t>5.2.3 Padrón Electoral</t>
  </si>
  <si>
    <t>4.3 Proyectos Tecnológicos</t>
  </si>
  <si>
    <t>2.5 Seguridad Integral</t>
  </si>
  <si>
    <t>4.2.3 Servicio al Cliente de TI</t>
  </si>
  <si>
    <t>3.5 Servicios Generales</t>
  </si>
  <si>
    <t>3.3.1 Servicios Médicos</t>
  </si>
  <si>
    <t>6.2.1.3 Acondicionamiento de Recintos Electorales</t>
  </si>
  <si>
    <t>6.2.1.4 Acreditación de Fiscales de los Partidos Políticos</t>
  </si>
  <si>
    <t>6.2.1.5 Asesores Electorales</t>
  </si>
  <si>
    <t>6.2.1.8 Distribución y Recolección de Material Electoral</t>
  </si>
  <si>
    <t>6.2.1.10 Emisión del Padrón Registro</t>
  </si>
  <si>
    <t>6.2.1.11 Empaque de Material Electoral</t>
  </si>
  <si>
    <t>6.2.1.13 Escrutinio</t>
  </si>
  <si>
    <t>6.2.1.15 Impresión de Papeletas</t>
  </si>
  <si>
    <t>6.2.1.16 Inscripción de Candidaturas</t>
  </si>
  <si>
    <t xml:space="preserve">6.2.1.20 Seguridad Electoral </t>
  </si>
  <si>
    <t>6.2.1.22 Transmisión de Datos</t>
  </si>
  <si>
    <t>1.4.4 Comisión de Asuntos Culturales</t>
  </si>
  <si>
    <t>1.4.17 Comité Central de Emergencias</t>
  </si>
  <si>
    <t>1.4.22 Junta de Relaciones Laborales</t>
  </si>
  <si>
    <t xml:space="preserve">1 Tribunal Supremo de Elecciones </t>
  </si>
  <si>
    <t>TSE</t>
  </si>
  <si>
    <r>
      <rPr>
        <b/>
        <sz val="10"/>
        <rFont val="Arial"/>
        <family val="2"/>
      </rPr>
      <t>Actualizó:</t>
    </r>
    <r>
      <rPr>
        <sz val="10"/>
        <rFont val="Arial"/>
        <family val="2"/>
      </rPr>
      <t xml:space="preserve"> Geiner Díaz Méndez</t>
    </r>
  </si>
  <si>
    <t>2 Secretaría General del TSE</t>
  </si>
  <si>
    <t>1.4 Comisiones Institucionales</t>
  </si>
  <si>
    <t>1.4.1 Comisión Institucional en materia de Discapacidad</t>
  </si>
  <si>
    <t>1.4.5 Comisión de Carrera Profesional</t>
  </si>
  <si>
    <t>1.4.7 Comisión de Dedicación Exclusiva</t>
  </si>
  <si>
    <t>1.4.13 Comisión de Salud Ocupacional</t>
  </si>
  <si>
    <t>1.4.14 Comisión de Transmisión de Datos</t>
  </si>
  <si>
    <t>6.2.1 Programas Electorales</t>
  </si>
  <si>
    <t>6 Dirección General del Registro Electoral y Financiamiento 
   de Partidos Políticos</t>
  </si>
  <si>
    <t>1.4.16 Comisión Institucional de Gestión Ambiental</t>
  </si>
  <si>
    <t>2 SECRETARÍA GENERAL DEL TSE</t>
  </si>
  <si>
    <t>3 DIRECCIÓN EJECUTIVA</t>
  </si>
  <si>
    <t>4 DIRECCIÓN GENERAL DE ESTRATÉGIA TECNOLOGICA</t>
  </si>
  <si>
    <t>5 DIRECCIÓN GENERAL DEL REGISTRO CIVIL</t>
  </si>
  <si>
    <t>6 DIRECCIÓN GENERAL DEL REGISTRO ELECTORAL Y FINANCIAMIENTO DE PARTIDOS POLÍTICOS</t>
  </si>
  <si>
    <t>7 INSTITUTO DE FORMACIÓN Y ESTUDIOS EN DEMOCRACIA</t>
  </si>
  <si>
    <t>1 TRIBUNAL SUPREMO DE ELECCIONES</t>
  </si>
  <si>
    <t>1.4.21 Equipo Técnico Coordinador de Prevención del Consumo de 
            Alcohol y otras Drogas</t>
  </si>
  <si>
    <t>1.4.15 Comisión Especializada de Inclusión y Protección Laboral de 
            las Personas con Discapacidad</t>
  </si>
  <si>
    <t>TRIBUNAL SUPREMO DE ELECCIONES</t>
  </si>
  <si>
    <t xml:space="preserve"> SECRETARÍA GENERAL DEL TSE</t>
  </si>
  <si>
    <t xml:space="preserve"> DIRECCIÓN EJECUTIVA</t>
  </si>
  <si>
    <t xml:space="preserve"> DIRECCIÓN GENERAL DE ESTRATEGIA TECNOLÓGICA</t>
  </si>
  <si>
    <t xml:space="preserve"> DIRECCIÓN GENERAL DEL REGISTRO CIVIL</t>
  </si>
  <si>
    <t xml:space="preserve"> DIRECCIÓN GENERAL DEL REGISTRO ELECTORAL Y FINANCIAMIENTO DE PARTIDOS POLÍTICOS</t>
  </si>
  <si>
    <t xml:space="preserve"> INSTITUTO DE FORMACIÓN Y ESTUDIOS EN DEMOCRACIA</t>
  </si>
  <si>
    <t>ARC</t>
  </si>
  <si>
    <t>ARCHIVO CENTRAL</t>
  </si>
  <si>
    <t>LISTA DE SIGLAS INSTITUCIONALES</t>
  </si>
  <si>
    <t xml:space="preserve"> </t>
  </si>
  <si>
    <t>PETI</t>
  </si>
  <si>
    <t>SGCO</t>
  </si>
  <si>
    <t>CPDI</t>
  </si>
  <si>
    <t>RSI</t>
  </si>
  <si>
    <t>SISTEMAS</t>
  </si>
  <si>
    <t>SGC</t>
  </si>
  <si>
    <t>4.2 Departamento de Tecnologías de Información y 
      Comunicaciones</t>
  </si>
  <si>
    <t>6.2.1.7 Autorización de Actividades de los Partidos Políticos en 
            Sitios Públicos</t>
  </si>
  <si>
    <t>PMR</t>
  </si>
  <si>
    <t>CDIR</t>
  </si>
  <si>
    <t>1.6 Consejo de Directores</t>
  </si>
  <si>
    <t>SAC</t>
  </si>
  <si>
    <t>SAP</t>
  </si>
  <si>
    <t>OR</t>
  </si>
  <si>
    <t xml:space="preserve">CI </t>
  </si>
  <si>
    <t>3.b Unidad de Género</t>
  </si>
  <si>
    <t>6.a Cuerpo Nacional de Delegados</t>
  </si>
  <si>
    <t>PEL</t>
  </si>
  <si>
    <t>5.1.2.a Unidad de Inscripciones de Personas Mayores de 10 Años</t>
  </si>
  <si>
    <t>5.1.2.b Unidad de Paternidad Responsable</t>
  </si>
  <si>
    <t>DCT</t>
  </si>
  <si>
    <t>3.3.a Prevención y Salud Laboral</t>
  </si>
  <si>
    <t>3.5.a Unidad de Conserjería</t>
  </si>
  <si>
    <t>ERFD</t>
  </si>
  <si>
    <t>1.4.12 Comisión de Ética y Valores del TSE</t>
  </si>
  <si>
    <t>CEV</t>
  </si>
  <si>
    <t>7.a Información de Jurisprudencia y Normativa</t>
  </si>
  <si>
    <t>2.7 Departamento Legal</t>
  </si>
  <si>
    <t>2.4 Contraloría de Servicios</t>
  </si>
  <si>
    <t>2.4.1 Programa de Mejora Regulatoria</t>
  </si>
  <si>
    <t>OBS</t>
  </si>
  <si>
    <t>Observación</t>
  </si>
  <si>
    <t>Verificación de Identidad</t>
  </si>
  <si>
    <t>VID</t>
  </si>
  <si>
    <t xml:space="preserve">SERVICIOS </t>
  </si>
  <si>
    <t>SERVICIOS</t>
  </si>
  <si>
    <t>6.2.1.25 Accesibilidad para el Ejercicio del Voto</t>
  </si>
  <si>
    <t>PAV</t>
  </si>
  <si>
    <t>6.2.1.27 Recepción de Material Electoral</t>
  </si>
  <si>
    <t>PRME</t>
  </si>
  <si>
    <t>ORQP</t>
  </si>
  <si>
    <t>IA</t>
  </si>
  <si>
    <t>DCRP</t>
  </si>
  <si>
    <t>CM</t>
  </si>
  <si>
    <t>PYP</t>
  </si>
  <si>
    <t>3.7 Sección de Ingeniería y Arquitectura</t>
  </si>
  <si>
    <t>3.5.e Unidad de Publicaciones</t>
  </si>
  <si>
    <t>3.6 Archivo Central</t>
  </si>
  <si>
    <t>3.5.f  Unidad de Transportes</t>
  </si>
  <si>
    <t>5.1.1 Actos Jurídicos</t>
  </si>
  <si>
    <t>3.5.g Unidad de Mensajería</t>
  </si>
  <si>
    <t>SGM</t>
  </si>
  <si>
    <t>3.c Área de Planificación Institucional</t>
  </si>
  <si>
    <t>API</t>
  </si>
  <si>
    <t>3.d Unidad de Estadística</t>
  </si>
  <si>
    <t>UE</t>
  </si>
  <si>
    <t>6.3.a Asambleas de Partidos Políticos</t>
  </si>
  <si>
    <t>APP</t>
  </si>
  <si>
    <t>BII</t>
  </si>
  <si>
    <t>IFRA</t>
  </si>
  <si>
    <t>1.4.24 Comisión Institucional de No Discriminación por Orientación
            Sexual e Identidad de Género</t>
  </si>
  <si>
    <t>CNDS</t>
  </si>
  <si>
    <t>3.6.a Área de Servicios Archivísticos Internos</t>
  </si>
  <si>
    <t>ASAI</t>
  </si>
  <si>
    <t>ASAS</t>
  </si>
  <si>
    <t>Protocolo</t>
  </si>
  <si>
    <t>PT</t>
  </si>
  <si>
    <t>POL</t>
  </si>
  <si>
    <t>MN</t>
  </si>
  <si>
    <t>IN</t>
  </si>
  <si>
    <t>Política</t>
  </si>
  <si>
    <t>Instructivo</t>
  </si>
  <si>
    <t>Manual</t>
  </si>
  <si>
    <t>FUA</t>
  </si>
  <si>
    <t>Guía</t>
  </si>
  <si>
    <t>G</t>
  </si>
  <si>
    <t>5.4.1 Oficinas Regionales</t>
  </si>
  <si>
    <t xml:space="preserve">5.4.1.1 Quepos </t>
  </si>
  <si>
    <t>5.4.1.2 Alajuela</t>
  </si>
  <si>
    <t>5.4.1.3 Atenas</t>
  </si>
  <si>
    <t>5.4.1.4 Buenos Aires</t>
  </si>
  <si>
    <t>5.4.1.5 Cañas</t>
  </si>
  <si>
    <t>5.4.1.6 Cartago</t>
  </si>
  <si>
    <t>5.4.1.7 Corredores</t>
  </si>
  <si>
    <t>5.4.1.8 Coto Brus</t>
  </si>
  <si>
    <t>5.4.1.9 Golfito</t>
  </si>
  <si>
    <t>5.4.1.10 Grecia</t>
  </si>
  <si>
    <t>5.4.1.11 Guatuso</t>
  </si>
  <si>
    <t>5.4.1.12 Heredia</t>
  </si>
  <si>
    <t>5.4.1.13 Jicaral</t>
  </si>
  <si>
    <t>5.4.1.14 Liberia</t>
  </si>
  <si>
    <t>5.4.1.15 Limón</t>
  </si>
  <si>
    <t>5.4.1.16 Los Chiles</t>
  </si>
  <si>
    <t>5.4.1.17 Nicoya</t>
  </si>
  <si>
    <t>5.4.1.18 Orotina</t>
  </si>
  <si>
    <t>5.4.1.19 Osa</t>
  </si>
  <si>
    <t>5.4.1.20 Pérez Zeledón</t>
  </si>
  <si>
    <t>5.4.1.21 Pococí</t>
  </si>
  <si>
    <t>5.4.1.22 Puntarenas</t>
  </si>
  <si>
    <t>5.4.1.23 Puriscal</t>
  </si>
  <si>
    <t>5.4.1.24 San Carlos</t>
  </si>
  <si>
    <t>5.4.1.25 San Ramón</t>
  </si>
  <si>
    <t>5.4.1.26 Santa Cruz</t>
  </si>
  <si>
    <t>5.4.1.27 Sarapiquí</t>
  </si>
  <si>
    <t>5.4.1.28 Siquirres</t>
  </si>
  <si>
    <t>5.4.1.29 Talamanca</t>
  </si>
  <si>
    <t>5.4.1.30 Tarrazú</t>
  </si>
  <si>
    <t>5.4.1.31 Turrialba</t>
  </si>
  <si>
    <t>5.4.1.32 Upala</t>
  </si>
  <si>
    <t>5.5 Archivo del Registro Civil</t>
  </si>
  <si>
    <t>1.4.23 Equipo de trabajo para la Regulación del Uso de Firma Digital</t>
  </si>
  <si>
    <t>3.e Unidad de Fiscalización de la Ejecución Contractual</t>
  </si>
  <si>
    <t>UFEC</t>
  </si>
  <si>
    <t>3.2.a Unidad de Almacenamiento de la Proveeduría</t>
  </si>
  <si>
    <t>PUA</t>
  </si>
  <si>
    <t>3.7.a Unidad de Ingeniería Civil y Construcciones</t>
  </si>
  <si>
    <t>IAC</t>
  </si>
  <si>
    <t>3.7.b Unidad de Ingeniería Eléctrica</t>
  </si>
  <si>
    <t>IAE</t>
  </si>
  <si>
    <t>3.7.d Unidad de Diseño y Arquitectura</t>
  </si>
  <si>
    <t>IAD</t>
  </si>
  <si>
    <t>3.7.e Unidad Administrativa</t>
  </si>
  <si>
    <t>IAA</t>
  </si>
  <si>
    <t xml:space="preserve">5.1.1 a Unidad de Digitación y Control de Calidad </t>
  </si>
  <si>
    <t>ACJD</t>
  </si>
  <si>
    <t>MRC</t>
  </si>
  <si>
    <t>1.4.28 Comisión de Continuidad del Negocio</t>
  </si>
  <si>
    <t>CCN</t>
  </si>
  <si>
    <t>1.4.29 Comisión de Meritorios</t>
  </si>
  <si>
    <t>CMER</t>
  </si>
  <si>
    <t>JC</t>
  </si>
  <si>
    <t>JRV</t>
  </si>
  <si>
    <t>ECV</t>
  </si>
  <si>
    <t>AUE</t>
  </si>
  <si>
    <t>Integrante de Junta Receptora de Votos</t>
  </si>
  <si>
    <t>IJRV</t>
  </si>
  <si>
    <t>Integrante de Junta Cantonal</t>
  </si>
  <si>
    <t>IJC</t>
  </si>
  <si>
    <t>Directriz</t>
  </si>
  <si>
    <t>D</t>
  </si>
  <si>
    <t>MD</t>
  </si>
  <si>
    <t>CSO/1.2</t>
  </si>
  <si>
    <t>CSO/1.3</t>
  </si>
  <si>
    <t>CSO/1.4</t>
  </si>
  <si>
    <t>CSO/2.1</t>
  </si>
  <si>
    <t>CSO/3.1</t>
  </si>
  <si>
    <t>CSO/4.1</t>
  </si>
  <si>
    <t>1.4.13.2 Comisión de Salud Ocupacional / Las Brisas</t>
  </si>
  <si>
    <t>1.4.13.3 Comisión de Salud Ocupacional / Los Yoses</t>
  </si>
  <si>
    <t>1.4.13.4 Comisión de Salud Ocupacional / Thor</t>
  </si>
  <si>
    <t>1.4.13.5 Comisión de Salud Ocupacional / Oficina Regional de 
               Alajuela</t>
  </si>
  <si>
    <t>1.4.13.6 Comisión de Salud Ocupacional / Oficina Regional de 
               Cartago</t>
  </si>
  <si>
    <t>1.4.13.7 Comisión de Salud Ocupacional / Oficina Regional de 
               Heredia</t>
  </si>
  <si>
    <t>6.2.1.24 Voto Costarricense en el Extranjero</t>
  </si>
  <si>
    <t>PVCE</t>
  </si>
  <si>
    <t>5.4 Departamento de Coordinación de Servicios Regionales</t>
  </si>
  <si>
    <t>HGD</t>
  </si>
  <si>
    <t>5.1.g  Área Técnico Jurídica Registral Civil</t>
  </si>
  <si>
    <t>AJRC</t>
  </si>
  <si>
    <t>APRC</t>
  </si>
  <si>
    <t>UABC</t>
  </si>
  <si>
    <t>5.2.4.a  Unidad de Tarjeta de Identidad de Menores</t>
  </si>
  <si>
    <t>UERC</t>
  </si>
  <si>
    <t>UCRC</t>
  </si>
  <si>
    <t>5.1.k  Unidad de Certificaciones Registrales Civiles</t>
  </si>
  <si>
    <t>5.1.h  Área de Publicidad Registral Civil</t>
  </si>
  <si>
    <t>5.1.i  Unidad de Actualización de Base de Datos Civiles</t>
  </si>
  <si>
    <t>5.1.j  Unidad de Estudios Registrales Civiles</t>
  </si>
  <si>
    <t>MDE</t>
  </si>
  <si>
    <t>IDI</t>
  </si>
  <si>
    <t>TCC</t>
  </si>
  <si>
    <t>PID</t>
  </si>
  <si>
    <t>PAJ</t>
  </si>
  <si>
    <t>DID</t>
  </si>
  <si>
    <t xml:space="preserve">5.2.4 Sección Documentos de Identidad </t>
  </si>
  <si>
    <t>AEL</t>
  </si>
  <si>
    <t>3.7.c Unidad de Ingeniería de Instalaciones</t>
  </si>
  <si>
    <t>IAI</t>
  </si>
  <si>
    <t xml:space="preserve">3.7.f Unidad de Asistencia Técnica </t>
  </si>
  <si>
    <t>IAT</t>
  </si>
  <si>
    <t>CITT</t>
  </si>
  <si>
    <t>SIA</t>
  </si>
  <si>
    <t>1.4.31 Comisión Institucional de Teletrabajo</t>
  </si>
  <si>
    <t>1.4.32 Comisión Institucional de Implementación de las Normas
           Internacionales de Contabilidad para el Sector Público</t>
  </si>
  <si>
    <t xml:space="preserve">CNIC </t>
  </si>
  <si>
    <t xml:space="preserve">4.3.27 Validación de planillas </t>
  </si>
  <si>
    <t>VP</t>
  </si>
  <si>
    <t>ZOR</t>
  </si>
  <si>
    <t>PDI</t>
  </si>
  <si>
    <t>PDIC</t>
  </si>
  <si>
    <t>5.2.2.a Unidad de Distribución / Consulados</t>
  </si>
  <si>
    <t>3.f Unidad de Control Interno</t>
  </si>
  <si>
    <t>UCI</t>
  </si>
  <si>
    <t>1.d Despacho de Presidencia TSE</t>
  </si>
  <si>
    <t>DP</t>
  </si>
  <si>
    <t>CC</t>
  </si>
  <si>
    <t>CDT</t>
  </si>
  <si>
    <t>CP</t>
  </si>
  <si>
    <t>IT</t>
  </si>
  <si>
    <t>ITG</t>
  </si>
  <si>
    <t>MP</t>
  </si>
  <si>
    <t>Procedimiento</t>
  </si>
  <si>
    <t>P</t>
  </si>
  <si>
    <t>Registro</t>
  </si>
  <si>
    <t>R</t>
  </si>
  <si>
    <t>SIVAR</t>
  </si>
  <si>
    <t>3.2 Departamento de Proveeduría</t>
  </si>
  <si>
    <t>3.3 Departamento de Recursos Humanos</t>
  </si>
  <si>
    <t>4.3.28 Sistema Institucional para la Gestión Documental</t>
  </si>
  <si>
    <t>SIGD</t>
  </si>
  <si>
    <t>OPI</t>
  </si>
  <si>
    <t>SIP</t>
  </si>
  <si>
    <t>IATR</t>
  </si>
  <si>
    <t>IAES</t>
  </si>
  <si>
    <t>IAP</t>
  </si>
  <si>
    <t>MPTI</t>
  </si>
  <si>
    <t>1.7 Inspección Electoral</t>
  </si>
  <si>
    <t>2.7.a Área de Contratación Administrativa</t>
  </si>
  <si>
    <t>2.7.b Área de Derecho Público</t>
  </si>
  <si>
    <t>2.7.c Área de Empleo Público</t>
  </si>
  <si>
    <t>ACA</t>
  </si>
  <si>
    <t>ADP</t>
  </si>
  <si>
    <t>AEP</t>
  </si>
  <si>
    <t>CCAP</t>
  </si>
  <si>
    <t>DNC</t>
  </si>
  <si>
    <t>EXB</t>
  </si>
  <si>
    <t>EXC</t>
  </si>
  <si>
    <t>EXP</t>
  </si>
  <si>
    <t>MGD</t>
  </si>
  <si>
    <t>PCA</t>
  </si>
  <si>
    <t>SCRH</t>
  </si>
  <si>
    <t>SIRH</t>
  </si>
  <si>
    <t>C</t>
  </si>
  <si>
    <t>JSGV</t>
  </si>
  <si>
    <t>M</t>
  </si>
  <si>
    <t>Nómina</t>
  </si>
  <si>
    <t>N</t>
  </si>
  <si>
    <t xml:space="preserve">Notificación </t>
  </si>
  <si>
    <t>NT</t>
  </si>
  <si>
    <t>O</t>
  </si>
  <si>
    <t>OS</t>
  </si>
  <si>
    <t>ODT</t>
  </si>
  <si>
    <t>PP</t>
  </si>
  <si>
    <t>RJE</t>
  </si>
  <si>
    <t>RE</t>
  </si>
  <si>
    <t>SGV</t>
  </si>
  <si>
    <t>SJE</t>
  </si>
  <si>
    <t>SPU</t>
  </si>
  <si>
    <t>SPA</t>
  </si>
  <si>
    <t>T</t>
  </si>
  <si>
    <t>3.3.1.a Servicios Odontológicos</t>
  </si>
  <si>
    <t>SO</t>
  </si>
  <si>
    <t>CEP</t>
  </si>
  <si>
    <t>Circular</t>
  </si>
  <si>
    <t>Memorando</t>
  </si>
  <si>
    <t>SDT</t>
  </si>
  <si>
    <t>ER</t>
  </si>
  <si>
    <t>Certificación</t>
  </si>
  <si>
    <t>CERT</t>
  </si>
  <si>
    <t>Constancia</t>
  </si>
  <si>
    <t>CTAN</t>
  </si>
  <si>
    <t>IL</t>
  </si>
  <si>
    <t>MAI</t>
  </si>
  <si>
    <t>Orden de pedido interna</t>
  </si>
  <si>
    <t>POA</t>
  </si>
  <si>
    <t>PA</t>
  </si>
  <si>
    <t>Relación de puestos</t>
  </si>
  <si>
    <t>RP</t>
  </si>
  <si>
    <t>TI</t>
  </si>
  <si>
    <t>SPOA</t>
  </si>
  <si>
    <t>SIGE</t>
  </si>
  <si>
    <t>Informe mensual de labores</t>
  </si>
  <si>
    <t xml:space="preserve">Tecnologías de información </t>
  </si>
  <si>
    <t>Certificaciones digitales</t>
  </si>
  <si>
    <t>Traspaso de mobiliario y equipo</t>
  </si>
  <si>
    <t>Tarjeta para consumo de combustible</t>
  </si>
  <si>
    <t>Solicitud de producción audiovisual</t>
  </si>
  <si>
    <t>Solicitud de permisos para usuarios</t>
  </si>
  <si>
    <t>Solicitud de gastos de viaje</t>
  </si>
  <si>
    <t xml:space="preserve">Solicitud de acción preventiva </t>
  </si>
  <si>
    <t>Solicitud de acción correctiva</t>
  </si>
  <si>
    <t>Período de prueba</t>
  </si>
  <si>
    <t>Oficio</t>
  </si>
  <si>
    <t>Módulo de gestión del desempeño (Herramienta en Access)</t>
  </si>
  <si>
    <t>Metodología para la gestión de proyectos de TI</t>
  </si>
  <si>
    <t>Manual del sistema de gestión de la calidad</t>
  </si>
  <si>
    <t>Manual de procedimientos</t>
  </si>
  <si>
    <t>Manual de directrices</t>
  </si>
  <si>
    <t>Justificación a solicitud de gastos de viaje</t>
  </si>
  <si>
    <t>Instrucción de trabajo general</t>
  </si>
  <si>
    <t>Instrucción de trabajo</t>
  </si>
  <si>
    <t>Informe de investigación</t>
  </si>
  <si>
    <t>Informe de avance del proyecto</t>
  </si>
  <si>
    <t>Informe de avance del estudio</t>
  </si>
  <si>
    <t>Informe de avance de trabajo</t>
  </si>
  <si>
    <t>Ficha de unidad administrativa</t>
  </si>
  <si>
    <t>Expediente de permiso de estudio</t>
  </si>
  <si>
    <t>Expediente de capacitación</t>
  </si>
  <si>
    <t>Expediente de beca</t>
  </si>
  <si>
    <t>Estudio de requerimientos</t>
  </si>
  <si>
    <t>Diagnóstico de necesidades de capacitación</t>
  </si>
  <si>
    <t>Control preventivo</t>
  </si>
  <si>
    <t>Control detectivo</t>
  </si>
  <si>
    <t>Control de actividades de capacitación</t>
  </si>
  <si>
    <t>Control correctivo</t>
  </si>
  <si>
    <t>Administración funcional del sistema integrado de cédulas de identidad</t>
  </si>
  <si>
    <t xml:space="preserve">Revista de derecho electoral </t>
  </si>
  <si>
    <t xml:space="preserve">Junta cantonal </t>
  </si>
  <si>
    <t>Junta receptora de votos</t>
  </si>
  <si>
    <t>Asesor electoral</t>
  </si>
  <si>
    <t>Encargado de centro de votación</t>
  </si>
  <si>
    <t>Auxiliar electoral</t>
  </si>
  <si>
    <t>Herramientas de gestión documental</t>
  </si>
  <si>
    <t>Plan individual de desarrollo</t>
  </si>
  <si>
    <t>Plan de apoyo a la jefatura</t>
  </si>
  <si>
    <t>Plan Operativo Anual</t>
  </si>
  <si>
    <t>Plan Estratégico de Tecnologías de Información</t>
  </si>
  <si>
    <t>Solicitud de contratación</t>
  </si>
  <si>
    <t>SOC</t>
  </si>
  <si>
    <t>Sistema de Información Geográfica Electoral</t>
  </si>
  <si>
    <t>Solicitud de trabajo</t>
  </si>
  <si>
    <t>Orden de trabajo</t>
  </si>
  <si>
    <t xml:space="preserve"> DIRECCIÓN GENERAL DE ESTRATEGIA Y GESTIÓN 
POLITÍCO-INSTITUCIONAL</t>
  </si>
  <si>
    <t>8 DIRECCIÓN GENERAL DE ESTRATEGIA Y GESTIÓN 
   POLITÍCO-INSTITUCIONAL</t>
  </si>
  <si>
    <t>DEGP</t>
  </si>
  <si>
    <t>5.2.2.b Centro de Impresión de Documentos de Identidad</t>
  </si>
  <si>
    <t>2.1.b Unidad de Administración y Gestión de Materiales de Seguridad</t>
  </si>
  <si>
    <t>AGMS</t>
  </si>
  <si>
    <t>CEVD</t>
  </si>
  <si>
    <t>Sistema Integrado de Cédulas de Identidad</t>
  </si>
  <si>
    <t xml:space="preserve">SICI </t>
  </si>
  <si>
    <t>Sistema Integrado Civil Electoral</t>
  </si>
  <si>
    <t>SINCE</t>
  </si>
  <si>
    <t>División Territorial Electoral</t>
  </si>
  <si>
    <t>DTE</t>
  </si>
  <si>
    <t>División Territorial Administrativa</t>
  </si>
  <si>
    <t>DTA</t>
  </si>
  <si>
    <t>Distrito Electoral</t>
  </si>
  <si>
    <t>DIEL</t>
  </si>
  <si>
    <t>Distrito Administrativo</t>
  </si>
  <si>
    <t>DA</t>
  </si>
  <si>
    <t>Hogar de Larga Estancia</t>
  </si>
  <si>
    <t>HLE</t>
  </si>
  <si>
    <t>Verificación de Domicilio Electoral</t>
  </si>
  <si>
    <t>VDE</t>
  </si>
  <si>
    <t xml:space="preserve">Verificación Primaria </t>
  </si>
  <si>
    <t>VEP</t>
  </si>
  <si>
    <t xml:space="preserve">Verificación Secundaria </t>
  </si>
  <si>
    <t>VS</t>
  </si>
  <si>
    <t>División Territorial</t>
  </si>
  <si>
    <t>DT</t>
  </si>
  <si>
    <t>Expediente Geográfico Electoral</t>
  </si>
  <si>
    <t>EGE</t>
  </si>
  <si>
    <t>Padrón Nacional Electoral</t>
  </si>
  <si>
    <t>PNE</t>
  </si>
  <si>
    <t>AAF</t>
  </si>
  <si>
    <t>Asignación de Activos a Funcionarios</t>
  </si>
  <si>
    <t>Plataforma de Servicios Empresariales</t>
  </si>
  <si>
    <t>PSEM</t>
  </si>
  <si>
    <t>8 Dirección General de Estrategia y Gestión Político-Institucional</t>
  </si>
  <si>
    <t>8.1 Departamento de Comunicaciones y Relaciones Públicas</t>
  </si>
  <si>
    <t>8.1.a Área de Comunicación Masiva</t>
  </si>
  <si>
    <t>8.1.b Área de Prensa y Protocolo</t>
  </si>
  <si>
    <t>8.1.1 Oficina de Comunicación Organizacional</t>
  </si>
  <si>
    <t>3.1 Departamento de Contaduría</t>
  </si>
  <si>
    <t>2.1.c Unidad de Verificación Domicilio Electoral y División Territorial 
         Electoral</t>
  </si>
  <si>
    <t>3.6.b Área de Servicios Archivísticos al Sistema Institucional de 
         Archivos</t>
  </si>
  <si>
    <t>5.1.2.c Unidad de Investigación y Fiscalización de Registradores
            Auxiliares</t>
  </si>
  <si>
    <t xml:space="preserve">5.2.2 Sección de Personalización y Distribución de Documentos de 
         Identidad </t>
  </si>
  <si>
    <t>1.e Cuerpo de Letrados</t>
  </si>
  <si>
    <t>CL</t>
  </si>
  <si>
    <t>Convenio Marco</t>
  </si>
  <si>
    <t>CMCO</t>
  </si>
  <si>
    <t>Ejecución Presupuestaria</t>
  </si>
  <si>
    <t>EP</t>
  </si>
  <si>
    <t>Especificaciones Técnicas</t>
  </si>
  <si>
    <t>ET</t>
  </si>
  <si>
    <t>PAPA</t>
  </si>
  <si>
    <t>Reimpresión del Documento de Identidad</t>
  </si>
  <si>
    <t>RDI</t>
  </si>
  <si>
    <t>Requisicion</t>
  </si>
  <si>
    <t>CCDE</t>
  </si>
  <si>
    <t>Línea de Acción</t>
  </si>
  <si>
    <t>LA</t>
  </si>
  <si>
    <t>Plan Estratégico Institucional</t>
  </si>
  <si>
    <t>PEI</t>
  </si>
  <si>
    <t>Programa de adquisiciones proyectado anual</t>
  </si>
  <si>
    <t>Sistema de Control Vital</t>
  </si>
  <si>
    <t>SICOVI</t>
  </si>
  <si>
    <t>Canasta Archivo TSE</t>
  </si>
  <si>
    <t>CATSE</t>
  </si>
  <si>
    <t>COFE</t>
  </si>
  <si>
    <t>Repositorio Nacional de Identidad Biométrica</t>
  </si>
  <si>
    <t>RNIB</t>
  </si>
  <si>
    <t>Tarjeta de Identidad de Menores</t>
  </si>
  <si>
    <t>TIM</t>
  </si>
  <si>
    <t>6.2.1.6 Atención a Observadores Internacionales</t>
  </si>
  <si>
    <t>POI</t>
  </si>
  <si>
    <t>Criterio técnico</t>
  </si>
  <si>
    <t>CT</t>
  </si>
  <si>
    <t>Modelo de Arquitectura de Información</t>
  </si>
  <si>
    <t>PNC</t>
  </si>
  <si>
    <t>Autoevaluación de sistema de control interno</t>
  </si>
  <si>
    <t xml:space="preserve">ACI </t>
  </si>
  <si>
    <t>Informe</t>
  </si>
  <si>
    <t>I</t>
  </si>
  <si>
    <t>SACI</t>
  </si>
  <si>
    <t>Mensaje</t>
  </si>
  <si>
    <t>ME</t>
  </si>
  <si>
    <t>Minuta de reunión</t>
  </si>
  <si>
    <t>MR</t>
  </si>
  <si>
    <t>Reglamento sobre el Financiamiento de los Partidos Políticos</t>
  </si>
  <si>
    <t>RFPP</t>
  </si>
  <si>
    <t>4.3.25 Modernización de Labores de los Integrantes de las JRV el Día 
          de las Elecciones</t>
  </si>
  <si>
    <t xml:space="preserve">4.4 Riesgos y Seguridad </t>
  </si>
  <si>
    <t>1.4.20 Comité Institucional de Selección y Eliminación de Documentos</t>
  </si>
  <si>
    <t xml:space="preserve">1.4.33 Comisión Interdisciplinaria para la Implementación de la Ley
          Marco de Empleo Público  </t>
  </si>
  <si>
    <t>1.4.34 Comisión Institucional permanente para la atención de los
          requerimientos de información de la OCDE</t>
  </si>
  <si>
    <t>1.4.35 Comité Organizador para la Conmemoración del Día del 
          Funcionariado Electoral</t>
  </si>
  <si>
    <t>6.1.a Asesoría Jurídica del Departamento de Financiamiento de
          Partidos Políticos</t>
  </si>
  <si>
    <t>1.4.13.8 Comisión de Salud Ocupacional / Oficina Regional de 
               Limón</t>
  </si>
  <si>
    <t>1.4.13.9 Comisión de Salud Ocupacional / Oficina Regional de 
               Pococí</t>
  </si>
  <si>
    <t>1.4.13.10 Comisión de Salud Ocupacional / Oficina Regional de 
               Puntarenas</t>
  </si>
  <si>
    <t>CSO/5.1</t>
  </si>
  <si>
    <t>CSO/6.1</t>
  </si>
  <si>
    <t>CSO/7.1</t>
  </si>
  <si>
    <t>Lista de siglas institucionales</t>
  </si>
  <si>
    <t>LSI</t>
  </si>
  <si>
    <t>IP</t>
  </si>
  <si>
    <t>PO</t>
  </si>
  <si>
    <t>Procedimiento Ordinario Acoso Sexual</t>
  </si>
  <si>
    <t>POAC</t>
  </si>
  <si>
    <t>Procedimiento Ordinario Participación Política</t>
  </si>
  <si>
    <t>POPP</t>
  </si>
  <si>
    <t>Procedimiento Ordinario Cancelación de Credenciales</t>
  </si>
  <si>
    <t>POCC</t>
  </si>
  <si>
    <t>RESL</t>
  </si>
  <si>
    <t>AUT</t>
  </si>
  <si>
    <t>Auto</t>
  </si>
  <si>
    <t>Resolución</t>
  </si>
  <si>
    <t xml:space="preserve">Expediente de inscripción - elección municipal </t>
  </si>
  <si>
    <t>EIEM</t>
  </si>
  <si>
    <t xml:space="preserve">Expediente de inscripción - elección presidencial </t>
  </si>
  <si>
    <t>EIEP</t>
  </si>
  <si>
    <t>Órden de salida de equipo y mobiliario</t>
  </si>
  <si>
    <t xml:space="preserve">Resolución de inscripción - elección municipal </t>
  </si>
  <si>
    <t>RIEM</t>
  </si>
  <si>
    <t xml:space="preserve">Resolución de inscripción - elección presidencial </t>
  </si>
  <si>
    <t>RIEP</t>
  </si>
  <si>
    <t xml:space="preserve">Solicitud de jornada extraordinadia </t>
  </si>
  <si>
    <t>Papeleta Única Electrónica</t>
  </si>
  <si>
    <t>PUE</t>
  </si>
  <si>
    <t>MDCP</t>
  </si>
  <si>
    <t>Manual descriptivo de clases de puestos</t>
  </si>
  <si>
    <t>Cédula de Identidad</t>
  </si>
  <si>
    <t>CID</t>
  </si>
  <si>
    <t>Banco Institucional de Indicadores</t>
  </si>
  <si>
    <t>Sistema automatizado para la elaboración de análisis de 
POA y Anteproyecto de Presupuesto</t>
  </si>
  <si>
    <t>Sistema de Consultas de Recursos Humanos</t>
  </si>
  <si>
    <t>Sistema de Gestión de la Calidad</t>
  </si>
  <si>
    <t>Sistema de Identificación, Valoración y Administración de Riesgos</t>
  </si>
  <si>
    <t>Sistema de Información de Recursos Humanos</t>
  </si>
  <si>
    <t>Sistema de Información Electoral</t>
  </si>
  <si>
    <t>SIE</t>
  </si>
  <si>
    <t>Sistema Institucional de Archivos</t>
  </si>
  <si>
    <t>Sistema Integrado de Proveeduría</t>
  </si>
  <si>
    <t>Zonificación del Área de Cobertura de las sedes regionales del TSE</t>
  </si>
  <si>
    <t>Sitio Alterno</t>
  </si>
  <si>
    <t>SA</t>
  </si>
  <si>
    <t xml:space="preserve">Plataforma de Servicios Institucionales </t>
  </si>
  <si>
    <t>PSI</t>
  </si>
  <si>
    <t xml:space="preserve">Redes Privadas Virtuales </t>
  </si>
  <si>
    <t>VPN</t>
  </si>
  <si>
    <t xml:space="preserve">Servidor del Sistema Integrado de Cédulas de Identidad </t>
  </si>
  <si>
    <t>SSIC</t>
  </si>
  <si>
    <t>Sistema de impresión de cédulas contingente</t>
  </si>
  <si>
    <t>SICC</t>
  </si>
  <si>
    <t xml:space="preserve">Sistema de impresión de cédulas vigente </t>
  </si>
  <si>
    <t>SICV</t>
  </si>
  <si>
    <t>ARE</t>
  </si>
  <si>
    <t>3.g Área Ejecutiva</t>
  </si>
  <si>
    <t>Trabajo remoto no habitual por objetivos</t>
  </si>
  <si>
    <t>TRO</t>
  </si>
  <si>
    <t>Partidos políticos</t>
  </si>
  <si>
    <t>PPOL</t>
  </si>
  <si>
    <t>Responsabilidad por el Ejercicio de la Función Electoral</t>
  </si>
  <si>
    <t>REFE</t>
  </si>
  <si>
    <t xml:space="preserve">Investigación Preliminar Cancelación de Credenciales </t>
  </si>
  <si>
    <t>IPCC</t>
  </si>
  <si>
    <t xml:space="preserve">Investigación Preliminar Delitos Electorales </t>
  </si>
  <si>
    <t>IPDE</t>
  </si>
  <si>
    <t xml:space="preserve">Investigación Preliminar Disciplinaria </t>
  </si>
  <si>
    <t xml:space="preserve">IPD </t>
  </si>
  <si>
    <t xml:space="preserve">Investigación Preliminar Faltas Electorales </t>
  </si>
  <si>
    <t>IPFE</t>
  </si>
  <si>
    <t xml:space="preserve">Investigación Preliminar Parcialidad Política </t>
  </si>
  <si>
    <t>IPPP</t>
  </si>
  <si>
    <t>Procedimiento Ordinario Faltas Electorales</t>
  </si>
  <si>
    <t>POFE</t>
  </si>
  <si>
    <t>RAS</t>
  </si>
  <si>
    <t>Reglamento Autónomo de Servicios del TSE</t>
  </si>
  <si>
    <t>Proceso Misional</t>
  </si>
  <si>
    <t>Proceso de Gestión</t>
  </si>
  <si>
    <t>Proceso de Control</t>
  </si>
  <si>
    <t>PM</t>
  </si>
  <si>
    <t>PG</t>
  </si>
  <si>
    <t>PC</t>
  </si>
  <si>
    <t xml:space="preserve">No conformidad </t>
  </si>
  <si>
    <t>NC</t>
  </si>
  <si>
    <t>5.2.2.c Unidad de Distribución de Documentos de Identidad</t>
  </si>
  <si>
    <t>UDDI</t>
  </si>
  <si>
    <t>5.2.2.d Unidad de Entrega de Documentos de Identidad</t>
  </si>
  <si>
    <t>UEDI</t>
  </si>
  <si>
    <t>UPDI</t>
  </si>
  <si>
    <t>5.2.2.e Unidad de Personalización de Documentos de Identidad</t>
  </si>
  <si>
    <t>Asignación de labor</t>
  </si>
  <si>
    <t>AL</t>
  </si>
  <si>
    <t>5.a Área Administrativa de la Dirección General del Registro Civil</t>
  </si>
  <si>
    <t xml:space="preserve">AA </t>
  </si>
  <si>
    <t>5.b Área Legal de la Dirección General del Registro Civil</t>
  </si>
  <si>
    <t>ALE</t>
  </si>
  <si>
    <t>Servicio No Conforme</t>
  </si>
  <si>
    <t>SNC</t>
  </si>
  <si>
    <t>Control Maestro del Documentado de Procedimientos del Registro Civil</t>
  </si>
  <si>
    <t>CMD</t>
  </si>
  <si>
    <t>Resolución Administrativa de la Dirección General del Registro Civil</t>
  </si>
  <si>
    <t>DGRA</t>
  </si>
  <si>
    <t>Formulario de Verificación de Actualización Permanente de Procedimientos del Registro Civil</t>
  </si>
  <si>
    <t>FV</t>
  </si>
  <si>
    <t>Plan Anual de Labores</t>
  </si>
  <si>
    <t>PAL</t>
  </si>
  <si>
    <t>Programa Anual de Verificaciones</t>
  </si>
  <si>
    <t>PAVE</t>
  </si>
  <si>
    <t>Plan Piloto</t>
  </si>
  <si>
    <t>PLP</t>
  </si>
  <si>
    <t>Producto No Conforme</t>
  </si>
  <si>
    <t>Registro Civil</t>
  </si>
  <si>
    <t>RC</t>
  </si>
  <si>
    <t>1.4.11 Comisión de Redacción del Proyecto de Reforma de la Ley 
           Orgánica</t>
  </si>
  <si>
    <t>Proyecto Estudio administrativo integral mejoras en el Registro Civil</t>
  </si>
  <si>
    <t>Investigación Preliminar</t>
  </si>
  <si>
    <t>Plan de Acción</t>
  </si>
  <si>
    <t>Plan de Capacitación Anual</t>
  </si>
  <si>
    <t>Procedimiento Ordinario</t>
  </si>
  <si>
    <t>Reporte de Jornada Extraordinaria</t>
  </si>
  <si>
    <t>Seguimiento de Autoevaluación de Sistema de Control Interno</t>
  </si>
  <si>
    <t>Teletrabajo</t>
  </si>
  <si>
    <t>TLT</t>
  </si>
  <si>
    <t>3.h Unidad de Salud y Seguridad Laboral</t>
  </si>
  <si>
    <t>USL</t>
  </si>
  <si>
    <r>
      <t>Revisó:</t>
    </r>
    <r>
      <rPr>
        <sz val="10"/>
        <rFont val="Arial"/>
        <family val="2"/>
      </rPr>
      <t xml:space="preserve"> Luis Gerardo Villalobos Picado</t>
    </r>
  </si>
  <si>
    <r>
      <t>Aprobó:</t>
    </r>
    <r>
      <rPr>
        <sz val="10"/>
        <rFont val="Arial"/>
        <family val="2"/>
      </rPr>
      <t xml:space="preserve">  Luis Gerardo Villalobos Picado</t>
    </r>
  </si>
  <si>
    <r>
      <rPr>
        <b/>
        <sz val="10"/>
        <rFont val="Arial"/>
        <family val="2"/>
      </rPr>
      <t>Fecha de revisión:</t>
    </r>
    <r>
      <rPr>
        <sz val="10"/>
        <rFont val="Arial"/>
        <family val="2"/>
      </rPr>
      <t xml:space="preserve"> 18/02/2025</t>
    </r>
  </si>
  <si>
    <r>
      <rPr>
        <b/>
        <sz val="10"/>
        <rFont val="Arial"/>
        <family val="2"/>
      </rPr>
      <t>Fecha de aprobación:</t>
    </r>
    <r>
      <rPr>
        <sz val="10"/>
        <rFont val="Arial"/>
        <family val="2"/>
      </rPr>
      <t xml:space="preserve"> 18/02/2025</t>
    </r>
  </si>
  <si>
    <r>
      <rPr>
        <b/>
        <sz val="10"/>
        <rFont val="Arial"/>
        <family val="2"/>
      </rPr>
      <t>Fecha de actualización:</t>
    </r>
    <r>
      <rPr>
        <sz val="10"/>
        <rFont val="Arial"/>
        <family val="2"/>
      </rPr>
      <t xml:space="preserve"> 18/02/2025</t>
    </r>
  </si>
  <si>
    <t>Versión 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</si>
</sst>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A]d&quot; de &quot;mmmm&quot; de &quot;yyyy;@"/>
  </numFmts>
  <fonts count="14" x14ac:knownFonts="1">
    <font>
      <sz val="10"/>
      <name val="Arial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4"/>
      <color theme="4" tint="-0.249977111117893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2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0" fontId="0" fillId="3" borderId="0" xfId="0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6" fillId="8" borderId="4" xfId="0" applyFont="1" applyFill="1" applyBorder="1" applyAlignment="1">
      <alignment vertical="center" wrapText="1"/>
    </xf>
    <xf numFmtId="0" fontId="7" fillId="9" borderId="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vertical="center" wrapText="1"/>
    </xf>
    <xf numFmtId="0" fontId="7" fillId="11" borderId="4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vertical="center" wrapText="1"/>
    </xf>
    <xf numFmtId="0" fontId="7" fillId="13" borderId="4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vertical="center" wrapText="1"/>
    </xf>
    <xf numFmtId="0" fontId="7" fillId="15" borderId="4" xfId="0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vertical="center" wrapText="1"/>
    </xf>
    <xf numFmtId="0" fontId="7" fillId="17" borderId="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3" borderId="7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9" fillId="3" borderId="10" xfId="0" applyFont="1" applyFill="1" applyBorder="1"/>
    <xf numFmtId="0" fontId="0" fillId="3" borderId="0" xfId="0" applyFill="1"/>
    <xf numFmtId="0" fontId="0" fillId="3" borderId="11" xfId="0" applyFill="1" applyBorder="1"/>
    <xf numFmtId="0" fontId="7" fillId="3" borderId="10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3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6" fillId="9" borderId="4" xfId="0" applyFont="1" applyFill="1" applyBorder="1" applyAlignment="1">
      <alignment vertical="center" wrapText="1"/>
    </xf>
    <xf numFmtId="0" fontId="7" fillId="18" borderId="4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6" fillId="20" borderId="4" xfId="0" applyFont="1" applyFill="1" applyBorder="1" applyAlignment="1">
      <alignment vertical="center" wrapText="1"/>
    </xf>
    <xf numFmtId="0" fontId="7" fillId="21" borderId="4" xfId="0" applyFont="1" applyFill="1" applyBorder="1" applyAlignment="1">
      <alignment horizontal="center" vertical="center"/>
    </xf>
    <xf numFmtId="0" fontId="2" fillId="2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/>
    <xf numFmtId="0" fontId="3" fillId="3" borderId="1" xfId="0" applyFont="1" applyFill="1" applyBorder="1"/>
    <xf numFmtId="0" fontId="1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justify" vertical="top" wrapText="1"/>
    </xf>
    <xf numFmtId="0" fontId="10" fillId="3" borderId="10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11" xfId="0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64" fontId="12" fillId="3" borderId="0" xfId="0" applyNumberFormat="1" applyFont="1" applyFill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EDD40750-4DE0-4C10-B905-5AE2B93C086A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333375</xdr:rowOff>
    </xdr:from>
    <xdr:to>
      <xdr:col>5</xdr:col>
      <xdr:colOff>361950</xdr:colOff>
      <xdr:row>4</xdr:row>
      <xdr:rowOff>38100</xdr:rowOff>
    </xdr:to>
    <xdr:pic>
      <xdr:nvPicPr>
        <xdr:cNvPr id="2051" name="Imagen 3" descr="TSEcarta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6900" y="333375"/>
          <a:ext cx="2305050" cy="1381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externalLinkPath" Target="file:///\\Tfileserver\COMPARTIDA-SERVER\1.0.%20ARCHIVO%20CENTRAL\1.02.PROCESO%20SAE\2.1%20Servicios%20Arch.%20de%20Gesti&#243;n\2.1.2%20Normalizaci&#243;n\2.1.2.2%20Siglas\2014\Siglas%20Control%202014.xlsx" TargetMode="External"/><Relationship Id="rId1" Type="http://schemas.openxmlformats.org/officeDocument/2006/relationships/externalLinkPath" Target="file:///\\Tfileserver\COMPARTIDA-SERVER\1.0.%20ARCHIVO%20CENTRAL\1.02.PROCESO%20SAE\2.1%20Servicios%20Arch.%20de%20Gesti&#243;n\2.1.2%20Normalizaci&#243;n\2.1.2.2%20Siglas\2014\Siglas%20Control%202014.xls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opLeftCell="A9" zoomScaleNormal="100" workbookViewId="0">
      <selection activeCell="A22" sqref="A22"/>
    </sheetView>
  </sheetViews>
  <sheetFormatPr baseColWidth="10" defaultRowHeight="13.2" x14ac:dyDescent="0.25"/>
  <sheetData>
    <row r="1" spans="1:8" ht="32.4" x14ac:dyDescent="0.55000000000000004">
      <c r="A1" s="51"/>
      <c r="B1" s="52"/>
      <c r="C1" s="52"/>
      <c r="D1" s="52"/>
      <c r="E1" s="52"/>
      <c r="F1" s="52"/>
      <c r="G1" s="52"/>
      <c r="H1" s="53"/>
    </row>
    <row r="2" spans="1:8" ht="32.4" x14ac:dyDescent="0.55000000000000004">
      <c r="A2" s="54"/>
      <c r="B2" s="55"/>
      <c r="C2" s="55"/>
      <c r="D2" s="55"/>
      <c r="E2" s="55"/>
      <c r="F2" s="55"/>
      <c r="G2" s="55"/>
      <c r="H2" s="56"/>
    </row>
    <row r="3" spans="1:8" ht="32.4" x14ac:dyDescent="0.55000000000000004">
      <c r="A3" s="54"/>
      <c r="B3" s="55"/>
      <c r="C3" s="55"/>
      <c r="D3" s="55"/>
      <c r="E3" s="55"/>
      <c r="F3" s="55"/>
      <c r="G3" s="55"/>
      <c r="H3" s="56"/>
    </row>
    <row r="4" spans="1:8" ht="32.4" x14ac:dyDescent="0.55000000000000004">
      <c r="A4" s="54"/>
      <c r="B4" s="55"/>
      <c r="C4" s="55"/>
      <c r="D4" s="55"/>
      <c r="E4" s="55"/>
      <c r="F4" s="55"/>
      <c r="G4" s="55"/>
      <c r="H4" s="56"/>
    </row>
    <row r="5" spans="1:8" ht="32.4" x14ac:dyDescent="0.55000000000000004">
      <c r="A5" s="54"/>
      <c r="B5" s="55"/>
      <c r="C5" s="55"/>
      <c r="D5" s="55"/>
      <c r="E5" s="55"/>
      <c r="F5" s="55"/>
      <c r="G5" s="55"/>
      <c r="H5" s="56"/>
    </row>
    <row r="6" spans="1:8" ht="33" x14ac:dyDescent="0.6">
      <c r="A6" s="95" t="s">
        <v>181</v>
      </c>
      <c r="B6" s="96"/>
      <c r="C6" s="96"/>
      <c r="D6" s="96"/>
      <c r="E6" s="96"/>
      <c r="F6" s="96"/>
      <c r="G6" s="96"/>
      <c r="H6" s="97"/>
    </row>
    <row r="7" spans="1:8" ht="17.399999999999999" x14ac:dyDescent="0.3">
      <c r="A7" s="57"/>
      <c r="B7" s="55"/>
      <c r="C7" s="55"/>
      <c r="D7" s="55"/>
      <c r="E7" s="55"/>
      <c r="F7" s="55"/>
      <c r="G7" s="55"/>
      <c r="H7" s="56"/>
    </row>
    <row r="8" spans="1:8" ht="22.8" x14ac:dyDescent="0.4">
      <c r="A8" s="98" t="s">
        <v>182</v>
      </c>
      <c r="B8" s="99"/>
      <c r="C8" s="99"/>
      <c r="D8" s="99"/>
      <c r="E8" s="99"/>
      <c r="F8" s="99"/>
      <c r="G8" s="99"/>
      <c r="H8" s="100"/>
    </row>
    <row r="9" spans="1:8" ht="22.8" x14ac:dyDescent="0.4">
      <c r="A9" s="58"/>
      <c r="B9" s="55"/>
      <c r="C9" s="99" t="s">
        <v>739</v>
      </c>
      <c r="D9" s="99"/>
      <c r="E9" s="99"/>
      <c r="F9" s="99"/>
      <c r="G9" s="55"/>
      <c r="H9" s="56"/>
    </row>
    <row r="10" spans="1:8" ht="21" x14ac:dyDescent="0.4">
      <c r="A10" s="58" t="s">
        <v>183</v>
      </c>
      <c r="B10" s="55"/>
      <c r="C10" s="55"/>
      <c r="D10" s="55"/>
      <c r="E10" s="55"/>
      <c r="F10" s="55"/>
      <c r="G10" s="55"/>
      <c r="H10" s="56"/>
    </row>
    <row r="11" spans="1:8" ht="32.4" x14ac:dyDescent="0.55000000000000004">
      <c r="A11" s="54"/>
      <c r="B11" s="55"/>
      <c r="C11" s="55"/>
      <c r="D11" s="55"/>
      <c r="E11" s="55"/>
      <c r="F11" s="55"/>
      <c r="G11" s="55"/>
      <c r="H11" s="56"/>
    </row>
    <row r="12" spans="1:8" ht="32.4" x14ac:dyDescent="0.55000000000000004">
      <c r="A12" s="59"/>
      <c r="B12" s="55"/>
      <c r="C12" s="55"/>
      <c r="D12" s="55"/>
      <c r="E12" s="55"/>
      <c r="F12" s="55"/>
      <c r="G12" s="55"/>
      <c r="H12" s="56"/>
    </row>
    <row r="13" spans="1:8" ht="32.4" x14ac:dyDescent="0.55000000000000004">
      <c r="A13" s="59" t="s">
        <v>183</v>
      </c>
      <c r="B13" s="55"/>
      <c r="C13" s="55"/>
      <c r="D13" s="55"/>
      <c r="E13" s="55"/>
      <c r="F13" s="55"/>
      <c r="G13" s="55"/>
      <c r="H13" s="56"/>
    </row>
    <row r="14" spans="1:8" ht="32.4" x14ac:dyDescent="0.55000000000000004">
      <c r="A14" s="59"/>
      <c r="B14" s="55"/>
      <c r="C14" s="55"/>
      <c r="D14" s="55"/>
      <c r="E14" s="55"/>
      <c r="F14" s="55"/>
      <c r="G14" s="55"/>
      <c r="H14" s="56"/>
    </row>
    <row r="15" spans="1:8" ht="32.4" x14ac:dyDescent="0.55000000000000004">
      <c r="A15" s="59"/>
      <c r="B15" s="55"/>
      <c r="C15" s="55"/>
      <c r="D15" s="55"/>
      <c r="E15" s="55"/>
      <c r="F15" s="55"/>
      <c r="G15" s="55"/>
      <c r="H15" s="56"/>
    </row>
    <row r="16" spans="1:8" ht="32.4" x14ac:dyDescent="0.55000000000000004">
      <c r="A16" s="59"/>
      <c r="B16" s="55"/>
      <c r="C16" s="55"/>
      <c r="D16" s="55"/>
      <c r="E16" s="55"/>
      <c r="F16" s="55"/>
      <c r="G16" s="55"/>
      <c r="H16" s="56"/>
    </row>
    <row r="17" spans="1:8" ht="32.4" x14ac:dyDescent="0.55000000000000004">
      <c r="A17" s="59"/>
      <c r="B17" s="55"/>
      <c r="C17" s="55"/>
      <c r="D17" s="55"/>
      <c r="E17" s="55"/>
      <c r="F17" s="55"/>
      <c r="G17" s="55"/>
      <c r="H17" s="56"/>
    </row>
    <row r="18" spans="1:8" ht="32.4" x14ac:dyDescent="0.55000000000000004">
      <c r="A18" s="59"/>
      <c r="B18" s="55"/>
      <c r="C18" s="55"/>
      <c r="D18" s="55"/>
      <c r="E18" s="55"/>
      <c r="F18" s="55"/>
      <c r="G18" s="55"/>
      <c r="H18" s="56"/>
    </row>
    <row r="19" spans="1:8" ht="27.6" x14ac:dyDescent="0.45">
      <c r="A19" s="60"/>
      <c r="B19" s="55"/>
      <c r="C19" s="55"/>
      <c r="D19" s="55"/>
      <c r="E19" s="55"/>
      <c r="F19" s="55"/>
      <c r="G19" s="55"/>
      <c r="H19" s="56"/>
    </row>
    <row r="20" spans="1:8" ht="27.6" x14ac:dyDescent="0.45">
      <c r="A20" s="60" t="s">
        <v>183</v>
      </c>
      <c r="B20" s="55"/>
      <c r="C20" s="55"/>
      <c r="D20" s="55"/>
      <c r="E20" s="55"/>
      <c r="F20" s="55"/>
      <c r="G20" s="55"/>
      <c r="H20" s="56"/>
    </row>
    <row r="21" spans="1:8" ht="21" x14ac:dyDescent="0.4">
      <c r="A21" s="101">
        <v>45706</v>
      </c>
      <c r="B21" s="102"/>
      <c r="C21" s="102"/>
      <c r="D21" s="102"/>
      <c r="E21" s="102"/>
      <c r="F21" s="102"/>
      <c r="G21" s="102"/>
      <c r="H21" s="103"/>
    </row>
    <row r="22" spans="1:8" ht="32.4" x14ac:dyDescent="0.55000000000000004">
      <c r="A22" s="59"/>
      <c r="B22" s="55"/>
      <c r="C22" s="55"/>
      <c r="D22" s="55"/>
      <c r="E22" s="55"/>
      <c r="F22" s="55"/>
      <c r="G22" s="55"/>
      <c r="H22" s="56"/>
    </row>
    <row r="23" spans="1:8" ht="32.4" x14ac:dyDescent="0.55000000000000004">
      <c r="A23" s="59"/>
      <c r="B23" s="55"/>
      <c r="C23" s="55"/>
      <c r="D23" s="55"/>
      <c r="E23" s="55"/>
      <c r="F23" s="55"/>
      <c r="G23" s="55"/>
      <c r="H23" s="56"/>
    </row>
    <row r="24" spans="1:8" x14ac:dyDescent="0.25">
      <c r="A24" s="61"/>
      <c r="B24" s="62"/>
      <c r="C24" s="62"/>
      <c r="D24" s="62"/>
      <c r="E24" s="62"/>
      <c r="F24" s="62"/>
      <c r="G24" s="62"/>
      <c r="H24" s="63"/>
    </row>
  </sheetData>
  <mergeCells count="4">
    <mergeCell ref="A6:H6"/>
    <mergeCell ref="A8:H8"/>
    <mergeCell ref="A21:H21"/>
    <mergeCell ref="C9:F9"/>
  </mergeCells>
  <pageMargins left="0.7" right="0.7" top="0.75" bottom="0.75" header="0.3" footer="0.3"/>
  <pageSetup orientation="portrait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L432"/>
  <sheetViews>
    <sheetView showGridLines="0" tabSelected="1" zoomScaleNormal="100" zoomScaleSheetLayoutView="100" workbookViewId="0">
      <selection activeCell="G8" sqref="G8"/>
    </sheetView>
  </sheetViews>
  <sheetFormatPr baseColWidth="10" defaultColWidth="11.44140625" defaultRowHeight="15" x14ac:dyDescent="0.25"/>
  <cols>
    <col min="1" max="1" width="5.109375" style="1" customWidth="1"/>
    <col min="2" max="2" width="72.88671875" style="5" customWidth="1"/>
    <col min="3" max="3" width="11.88671875" style="5" customWidth="1"/>
    <col min="4" max="4" width="12" style="5" customWidth="1"/>
    <col min="5" max="16384" width="11.44140625" style="5"/>
  </cols>
  <sheetData>
    <row r="1" spans="1:12" x14ac:dyDescent="0.2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7.399999999999999" x14ac:dyDescent="0.25">
      <c r="A2" s="12"/>
      <c r="B2" s="104" t="s">
        <v>102</v>
      </c>
      <c r="C2" s="104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5.6" thickBot="1" x14ac:dyDescent="0.3">
      <c r="A4" s="12"/>
      <c r="C4" s="15" t="s">
        <v>92</v>
      </c>
      <c r="D4" s="13"/>
      <c r="E4" s="13"/>
      <c r="F4" s="13"/>
      <c r="G4" s="13"/>
      <c r="H4" s="13"/>
      <c r="I4" s="13"/>
      <c r="J4" s="13"/>
      <c r="K4" s="13"/>
      <c r="L4" s="13"/>
    </row>
    <row r="5" spans="1:12" ht="22.65" customHeight="1" thickBot="1" x14ac:dyDescent="0.3">
      <c r="A5" s="12"/>
      <c r="B5" s="27" t="s">
        <v>170</v>
      </c>
      <c r="C5" s="15"/>
      <c r="D5" s="13"/>
      <c r="E5" s="13"/>
      <c r="F5" s="13"/>
      <c r="G5" s="13"/>
      <c r="H5" s="13"/>
      <c r="I5" s="13"/>
      <c r="J5" s="13"/>
      <c r="K5" s="13"/>
      <c r="L5" s="13"/>
    </row>
    <row r="6" spans="1:12" ht="26.25" customHeight="1" thickBot="1" x14ac:dyDescent="0.3">
      <c r="A6" s="12"/>
      <c r="B6" s="21" t="s">
        <v>151</v>
      </c>
      <c r="C6" s="18" t="str">
        <f>IF(B6=B42,C42,IF(B6=B43,C43,IF(B6=B44,C44,IF(B6=B45,C45,IF(B6=B46,C46,IF(B6=B47,C47,IF(B6=B48,C48,IF(B6=B49,C49,IF(B6=B50,C50,IF(B6=B51,C51,IF(B6=B52,C52,IF(B6=B53,C53,IF(B6=B60,C60,IF(B6=B61,C61,IF(B6=B62,C62,IF(B6=B63,C63,IF(B6=B64,C64,IF(B6=B65,C65,IF(B6=B65,C65,IF(B6=B66,C66,IF(B6=B67,C67,IF(B6=B68,C68,IF(B6=B69,C69,IF(B6=B70,C70,IF(B6=B71,C71,IF(B6=B72,C72,IF(B6=B73,C73,IF(B6=B54,C54,IF(B6=B55,C55,IF(B6=B56,C56,IF(B6=B57,C57,IF(B6=B58,C58,IF(B6=B59,C59,IF(B6=B74,C74,IF(B6=B75,C75,IF(B6=B76,C76,IF(B6=B77,C77,IF(B6=B78,C78,IF(B6=B79,C79,IF(B6=B80,C80,FALSE))))))))))))))))))))))))))))))))))))))))</f>
        <v>TSE</v>
      </c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25">
      <c r="A7" s="12"/>
      <c r="B7" s="16"/>
      <c r="C7" s="17"/>
      <c r="D7" s="13"/>
      <c r="E7" s="13"/>
      <c r="F7" s="13"/>
      <c r="G7" s="13"/>
      <c r="H7" s="13"/>
      <c r="I7" s="13"/>
      <c r="J7" s="13"/>
      <c r="K7" s="13"/>
      <c r="L7" s="13"/>
    </row>
    <row r="8" spans="1:12" ht="22.65" customHeight="1" thickBot="1" x14ac:dyDescent="0.3">
      <c r="A8" s="12"/>
      <c r="B8" s="14" t="s">
        <v>164</v>
      </c>
      <c r="C8" s="15"/>
      <c r="D8" s="13"/>
      <c r="E8" s="13"/>
      <c r="F8" s="13"/>
      <c r="G8" s="13"/>
      <c r="H8" s="13"/>
      <c r="I8" s="13"/>
      <c r="J8" s="13"/>
      <c r="K8" s="13"/>
      <c r="L8" s="13"/>
    </row>
    <row r="9" spans="1:12" ht="26.25" customHeight="1" thickBot="1" x14ac:dyDescent="0.3">
      <c r="A9" s="12"/>
      <c r="B9" s="20" t="s">
        <v>154</v>
      </c>
      <c r="C9" s="19" t="str">
        <f>IF(B9=B83,C83,IF(B9=B84,C84,IF(B9=B85,C85,IF(B9=B86,C86,IF(B9=B87,C87,IF(B9=B88,C88,IF(B9=B89,C89,IF(B9=B90,C90,IF(B9=B91,C91,IF(B9=B92,C92,IF(B9=B93,C93,IF(B9=B94,C94,FALSE))))))))))))</f>
        <v>STSE</v>
      </c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25">
      <c r="A10" s="12"/>
      <c r="B10" s="16"/>
      <c r="C10" s="17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22.65" customHeight="1" thickBot="1" x14ac:dyDescent="0.3">
      <c r="A11" s="12"/>
      <c r="B11" s="14" t="s">
        <v>165</v>
      </c>
      <c r="C11" s="15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26.25" customHeight="1" thickBot="1" x14ac:dyDescent="0.3">
      <c r="A12" s="12"/>
      <c r="B12" s="30" t="s">
        <v>732</v>
      </c>
      <c r="C12" s="31" t="str">
        <f>IF(B12=B97,C97,IF(B12=B101,C101,IF(B12=B98,C98,IF(B12=B99,C99,IF(B12=B100,C100,IF(B12=B103,C103,IF(B12=B104,C104,IF(B12=B102,C102,IF(B12=B105,C105,IF(B12=B106,C106,IF(B12=B108,C108,IF(B12=B109,C109,IF(B12=B110,C110,IF(B12=B112,C112,IF(B12=B113,C113,IF(B12=B114,C114,IF(B12=B115,C115,IF(B12=B116,C116,IF(B12=B117,C117,IF(B12=B118,C118,IF(B12=B119,C119,IF(B12=B120,C120,IF(B12=B121,C121,IF(B12=B122,C122,IF(B12=B123,C123,IF(B12=B124,C124,IF(B12=B125,C125,IF(B12=B126,C126,IF(B12=B107,C107,IF(B12=B111,C111,FALSE))))))))))))))))))))))))))))))</f>
        <v>USL</v>
      </c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5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22.65" customHeight="1" thickBot="1" x14ac:dyDescent="0.3">
      <c r="A14" s="12"/>
      <c r="B14" s="14" t="s">
        <v>166</v>
      </c>
      <c r="C14" s="15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32.25" customHeight="1" thickBot="1" x14ac:dyDescent="0.3">
      <c r="A15" s="12"/>
      <c r="B15" s="32" t="s">
        <v>124</v>
      </c>
      <c r="C15" s="33" t="str">
        <f>IF(B15=B129,C129,IF(B15=B130,C130,IF(B15=B131,C131,IF(B15=B132,C132,IF(B15=B133,C133,IF(B15=B134,C134,IF(B15=B135,C135,IF(B15=B136,C136,IF(B15=B137,C137,IF(B15=B138,C138,IF(B15=#REF!,#REF!,IF(B15=B139,C139,IF(B15=#REF!,#REF!,IF(B15=#REF!,#REF!,IF(B15=#REF!,#REF!,FALSE)))))))))))))))</f>
        <v>DGET</v>
      </c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15" customHeight="1" x14ac:dyDescent="0.25">
      <c r="A16" s="12"/>
      <c r="B16" s="16"/>
      <c r="C16" s="17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22.65" customHeight="1" thickBot="1" x14ac:dyDescent="0.3">
      <c r="A17" s="12"/>
      <c r="B17" s="14" t="s">
        <v>167</v>
      </c>
      <c r="C17" s="15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26.25" customHeight="1" thickBot="1" x14ac:dyDescent="0.3">
      <c r="A18" s="12"/>
      <c r="B18" s="34" t="s">
        <v>125</v>
      </c>
      <c r="C18" s="35" t="str">
        <f>IF(B18=B142,C142,IF(B18=B143,C143,IF(B18=B144,C144,IF(B18=B145,C145,IF(B18=B146,C146,IF(B18=B147,C147,IF(B18=B148,C148,IF(B18=B149,C149,IF(B18=B150,C150,IF(B18=B151,C151,IF(B18=B152,C152,IF(B18=B153,C153,IF(B18=B154,C154,IF(B18=B155,C155,IF(B18=B156,C156,IF(B18=B157,C157,IF(B18=B158,C158,IF(B18=B159,C159,IF(B18=B160,C160,IF(B18=B161,C161,IF(B18=B162,C162,IF(B18=B163,C163,IF(B18=B164,C164,IF(B18=B165,C165,IF(B18=B166,C166,IF(B18=B167,C167,IF(B18=B168,C168,IF(B18=B169,C169,IF(B18=B170,C170,IF(B18=B172,C172,IF(B18=B173,C173,IF(B18=B174,C174,IF(B18=B175,C175,IF(B18=B176,C176,IF(B18=B177,C177,IF(B18=B178,C178,IF(B18=B179,C179,IF(B18=B180,C180,IF(B18=B181,C181,IF(B18=B182,C182,IF(B18=B183,C183,IF(B18=B184,C184,IF(B18=B185,C185,IF(B18=B185,C185,IF(B18=B186,C186,IF(B18=B187,C187,IF(B18=B188,C188,IF(B18=B189,C189,IF(B18=B190,C190,IF(B18=B191,C191,IF(B18=B192,C192,IF(B18=B193,C193,IF(B18=B194,C194,IF(B18=B195,C195,IF(B18=B196,C196,IF(B18=B197,C197,IF(B18=B198,C198,IF(B18=B199,C199,IF(B18=B200,C200,IF(B18=B201,C201,IF(B18=B202,C202,IF(B18=B171,C171,IF(B18=B203,C203,FALSE)))))))))))))))))))))))))))))))))))))))))))))))))))))))))))))))</f>
        <v>DGRC</v>
      </c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5" customHeight="1" x14ac:dyDescent="0.25">
      <c r="A19" s="12"/>
      <c r="B19" s="16"/>
      <c r="C19" s="17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28.5" customHeight="1" thickBot="1" x14ac:dyDescent="0.3">
      <c r="A20" s="12"/>
      <c r="B20" s="27" t="s">
        <v>168</v>
      </c>
      <c r="C20" s="15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6.25" customHeight="1" thickBot="1" x14ac:dyDescent="0.3">
      <c r="A21" s="12"/>
      <c r="B21" s="36" t="s">
        <v>162</v>
      </c>
      <c r="C21" s="37" t="str">
        <f>IF(B21=B206,C206,IF(B21=B207,C207,IF(B21=B208,C208,IF(B21=B209,C209,IF(B21=B210,C210,IF(B21=B211,C211,IF(B21=B212,C212,IF(B21=B213,C213,IF(B21=B214,C214,IF(B21=B215,C215,IF(B21=B216,C216,IF(B21=B217,C217,IF(B21=B218,C218,IF(B21=B219,C219,IF(B21=B220,C220,IF(B21=B221,C221,IF(B21=B222,C222,IF(B21=B223,C223,IF(B21=B224,C224,IF(B21=B226,C226,IF(B21=B225,C225,IF(B21=B227,C227,IF(B21=B228,C228,IF(B21=B229,C229,FALSE))))))))))))))))))))))))</f>
        <v>DGRE</v>
      </c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5" customHeight="1" thickBot="1" x14ac:dyDescent="0.3">
      <c r="A22" s="12"/>
      <c r="B22" s="27"/>
      <c r="C22" s="15"/>
      <c r="D22" s="13"/>
      <c r="E22" s="13"/>
      <c r="F22" s="13"/>
      <c r="G22" s="13"/>
      <c r="H22" s="13"/>
      <c r="I22" s="13"/>
      <c r="J22" s="13"/>
      <c r="K22" s="13"/>
      <c r="L22" s="13"/>
    </row>
    <row r="23" spans="1:12" ht="22.65" customHeight="1" thickBot="1" x14ac:dyDescent="0.3">
      <c r="A23" s="12"/>
      <c r="B23" s="27" t="s">
        <v>169</v>
      </c>
      <c r="C23" s="15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26.25" customHeight="1" thickBot="1" x14ac:dyDescent="0.3">
      <c r="A24" s="12"/>
      <c r="B24" s="38" t="s">
        <v>129</v>
      </c>
      <c r="C24" s="39" t="str">
        <f>IF(B24=B232,C232,IF(B24=B233,C233,IF(B24=B234,C234,FALSE)))</f>
        <v>IFED</v>
      </c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15" customHeight="1" x14ac:dyDescent="0.25">
      <c r="A25" s="12"/>
      <c r="B25" s="16"/>
      <c r="C25" s="17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27" thickBot="1" x14ac:dyDescent="0.3">
      <c r="A26" s="12"/>
      <c r="B26" s="27" t="s">
        <v>507</v>
      </c>
      <c r="C26" s="17"/>
      <c r="D26" s="13"/>
      <c r="E26" s="13"/>
      <c r="F26" s="13"/>
      <c r="G26" s="13"/>
      <c r="H26" s="13"/>
      <c r="I26" s="13"/>
      <c r="J26" s="13"/>
      <c r="K26" s="13"/>
      <c r="L26" s="13"/>
    </row>
    <row r="27" spans="1:12" ht="29.25" customHeight="1" thickBot="1" x14ac:dyDescent="0.3">
      <c r="A27" s="12"/>
      <c r="B27" s="84" t="s">
        <v>543</v>
      </c>
      <c r="C27" s="35" t="str">
        <f>IF(B27=B237,C237,IF(B27=B238,C238,IF(B27=B239,C239,IF(B27=B240,C240,IF(B27=B241,C241,FALSE)))))</f>
        <v>DEGP</v>
      </c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5" customHeight="1" thickBot="1" x14ac:dyDescent="0.3">
      <c r="A28" s="12"/>
      <c r="B28" s="13"/>
      <c r="C28" s="85"/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22.65" customHeight="1" thickBot="1" x14ac:dyDescent="0.3">
      <c r="A29" s="12"/>
      <c r="B29" s="14" t="s">
        <v>93</v>
      </c>
      <c r="C29" s="15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26.25" customHeight="1" thickBot="1" x14ac:dyDescent="0.3">
      <c r="A30" s="12"/>
      <c r="B30" s="32" t="s">
        <v>730</v>
      </c>
      <c r="C30" s="19" t="str">
        <f>LOOKUP(B30,B244:B282,C244:C282)</f>
        <v>TLT</v>
      </c>
      <c r="D30" s="13"/>
      <c r="E30" s="13"/>
      <c r="F30" s="13"/>
      <c r="G30" s="13"/>
      <c r="H30" s="13"/>
      <c r="I30" s="13"/>
      <c r="J30" s="13"/>
      <c r="K30" s="13"/>
      <c r="L30" s="13"/>
    </row>
    <row r="31" spans="1:12" x14ac:dyDescent="0.25">
      <c r="A31" s="12"/>
      <c r="B31" s="16"/>
      <c r="C31" s="17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15.6" thickBot="1" x14ac:dyDescent="0.3">
      <c r="A32" s="12"/>
      <c r="B32" s="14" t="s">
        <v>95</v>
      </c>
      <c r="C32" s="17"/>
      <c r="D32" s="13"/>
      <c r="E32" s="13"/>
      <c r="F32" s="13"/>
      <c r="G32" s="13"/>
      <c r="H32" s="13"/>
      <c r="I32" s="13"/>
      <c r="J32" s="13"/>
      <c r="K32" s="13"/>
      <c r="L32" s="13"/>
    </row>
    <row r="33" spans="1:12" ht="23.25" customHeight="1" thickBot="1" x14ac:dyDescent="0.3">
      <c r="A33" s="12"/>
      <c r="B33" s="20" t="s">
        <v>540</v>
      </c>
      <c r="C33" s="19" t="str">
        <f>LOOKUP(B33,B285:B390,C285:C390)</f>
        <v>AAF</v>
      </c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18" thickBot="1" x14ac:dyDescent="0.3">
      <c r="A34" s="12"/>
      <c r="B34" s="13"/>
      <c r="C34" s="85"/>
      <c r="D34" s="13"/>
      <c r="E34" s="13"/>
      <c r="F34" s="13"/>
      <c r="G34" s="13"/>
      <c r="H34" s="13"/>
      <c r="I34" s="13"/>
      <c r="J34" s="13"/>
      <c r="K34" s="13"/>
      <c r="L34" s="13"/>
    </row>
    <row r="35" spans="1:12" ht="22.65" customHeight="1" thickBot="1" x14ac:dyDescent="0.3">
      <c r="A35" s="12"/>
      <c r="B35" s="14" t="s">
        <v>188</v>
      </c>
      <c r="C35" s="15"/>
      <c r="D35" s="13"/>
      <c r="E35" s="13"/>
      <c r="F35" s="13"/>
      <c r="G35" s="13"/>
      <c r="H35" s="13"/>
      <c r="I35" s="13"/>
      <c r="J35" s="13"/>
      <c r="K35" s="13"/>
      <c r="L35" s="13"/>
    </row>
    <row r="36" spans="1:12" ht="26.25" customHeight="1" thickBot="1" x14ac:dyDescent="0.3">
      <c r="A36" s="12"/>
      <c r="B36" s="70" t="s">
        <v>640</v>
      </c>
      <c r="C36" s="71" t="str">
        <f>IF(B36=B393,C393,IF(B36=B394,C394,IF(B36=B395,C395,IF(B36=B396,C396,IF(B36=B397,C397,IF(B36=B398,C398,IF(B36=B399,C399,IF(B36=B400,C400,IF(B36=B401,C401,IF(B36=B402,C402,IF(B36=B403,C403,IF(B36=B404,C404,IF(B36=B405,C405,IF(B36=B406,C406,IF(B36=B407,C407,IF(B36=B408,C408,IF(B36=B409,C409,IF(B36=B410,C410,IF(B36=B411,C411,IF(B36=B412,C412,FALSE))))))))))))))))))))</f>
        <v>BII</v>
      </c>
      <c r="D36" s="13"/>
      <c r="E36" s="13"/>
      <c r="F36" s="13"/>
      <c r="G36" s="13"/>
      <c r="H36" s="13"/>
      <c r="I36" s="13"/>
      <c r="J36" s="13"/>
      <c r="K36" s="13"/>
      <c r="L36" s="13"/>
    </row>
    <row r="37" spans="1:12" x14ac:dyDescent="0.25">
      <c r="A37" s="12"/>
      <c r="D37" s="13"/>
      <c r="E37" s="13"/>
      <c r="F37" s="13"/>
      <c r="G37" s="13"/>
      <c r="H37" s="13"/>
      <c r="I37" s="13"/>
      <c r="J37" s="13"/>
      <c r="K37" s="13"/>
      <c r="L37" s="13"/>
    </row>
    <row r="38" spans="1:12" ht="23.25" customHeight="1" thickBot="1" x14ac:dyDescent="0.3">
      <c r="A38" s="12"/>
      <c r="B38" s="14" t="s">
        <v>219</v>
      </c>
      <c r="C38" s="15"/>
      <c r="D38" s="13"/>
      <c r="E38" s="13"/>
      <c r="F38" s="13"/>
      <c r="G38" s="13"/>
      <c r="H38" s="13"/>
      <c r="I38" s="13"/>
      <c r="J38" s="13"/>
      <c r="K38" s="13"/>
      <c r="L38" s="13"/>
    </row>
    <row r="39" spans="1:12" ht="23.25" customHeight="1" thickBot="1" x14ac:dyDescent="0.3">
      <c r="A39" s="12"/>
      <c r="B39" s="73" t="s">
        <v>457</v>
      </c>
      <c r="C39" s="74" t="str">
        <f>IF(B39=B415,C415,IF(B39=B416,C416,FALSE))</f>
        <v>CDI</v>
      </c>
      <c r="D39" s="13"/>
      <c r="E39" s="13"/>
      <c r="F39" s="13"/>
      <c r="G39" s="13"/>
      <c r="H39" s="13"/>
      <c r="I39" s="13"/>
      <c r="J39" s="13"/>
      <c r="K39" s="13"/>
      <c r="L39" s="13"/>
    </row>
    <row r="40" spans="1:12" ht="23.25" customHeight="1" x14ac:dyDescent="0.25">
      <c r="A40" s="12"/>
      <c r="D40" s="13"/>
      <c r="E40" s="13"/>
      <c r="F40" s="13"/>
      <c r="G40" s="13"/>
      <c r="H40" s="13"/>
      <c r="I40" s="13"/>
      <c r="J40" s="13"/>
      <c r="K40" s="13"/>
      <c r="L40" s="13"/>
    </row>
    <row r="41" spans="1:12" ht="15.6" x14ac:dyDescent="0.25">
      <c r="A41" s="40" t="s">
        <v>0</v>
      </c>
      <c r="B41" s="40" t="s">
        <v>173</v>
      </c>
      <c r="C41" s="40" t="s">
        <v>92</v>
      </c>
      <c r="D41" s="13"/>
      <c r="E41" s="13"/>
      <c r="F41" s="13"/>
      <c r="G41" s="13"/>
      <c r="H41" s="13"/>
      <c r="I41" s="13"/>
      <c r="J41" s="13"/>
      <c r="K41" s="13"/>
      <c r="L41" s="13"/>
    </row>
    <row r="42" spans="1:12" ht="22.65" customHeight="1" x14ac:dyDescent="0.25">
      <c r="A42" s="24">
        <v>1</v>
      </c>
      <c r="B42" s="26" t="s">
        <v>151</v>
      </c>
      <c r="C42" s="7" t="s">
        <v>152</v>
      </c>
      <c r="D42" s="13"/>
      <c r="E42" s="13"/>
      <c r="F42" s="13"/>
      <c r="G42" s="13"/>
      <c r="H42" s="13"/>
      <c r="I42" s="13"/>
      <c r="J42" s="13"/>
      <c r="K42" s="13"/>
      <c r="L42" s="13"/>
    </row>
    <row r="43" spans="1:12" ht="23.25" customHeight="1" x14ac:dyDescent="0.25">
      <c r="A43" s="24">
        <f>+A42+1</f>
        <v>2</v>
      </c>
      <c r="B43" s="66" t="s">
        <v>377</v>
      </c>
      <c r="C43" s="8" t="s">
        <v>378</v>
      </c>
      <c r="D43" s="13"/>
      <c r="E43" s="13"/>
      <c r="F43" s="13"/>
      <c r="G43" s="13"/>
      <c r="H43" s="13"/>
      <c r="I43" s="13"/>
      <c r="J43" s="13"/>
      <c r="K43" s="13"/>
      <c r="L43" s="13"/>
    </row>
    <row r="44" spans="1:12" ht="23.25" customHeight="1" x14ac:dyDescent="0.25">
      <c r="A44" s="24">
        <f t="shared" ref="A44:A45" si="0">A43+1</f>
        <v>3</v>
      </c>
      <c r="B44" s="66" t="s">
        <v>553</v>
      </c>
      <c r="C44" s="7" t="s">
        <v>554</v>
      </c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23.25" customHeight="1" x14ac:dyDescent="0.25">
      <c r="A45" s="24">
        <f t="shared" si="0"/>
        <v>4</v>
      </c>
      <c r="B45" s="66" t="s">
        <v>114</v>
      </c>
      <c r="C45" s="7" t="s">
        <v>19</v>
      </c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23.25" customHeight="1" x14ac:dyDescent="0.25">
      <c r="A46" s="24"/>
      <c r="B46" s="66" t="s">
        <v>155</v>
      </c>
      <c r="C46" s="7" t="s">
        <v>198</v>
      </c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23.25" customHeight="1" x14ac:dyDescent="0.25">
      <c r="A47" s="24">
        <f>A45+1</f>
        <v>5</v>
      </c>
      <c r="B47" s="66" t="s">
        <v>156</v>
      </c>
      <c r="C47" s="7" t="s">
        <v>111</v>
      </c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23.25" customHeight="1" x14ac:dyDescent="0.25">
      <c r="A48" s="24">
        <f t="shared" ref="A48:A80" si="1">A47+1</f>
        <v>6</v>
      </c>
      <c r="B48" s="66" t="s">
        <v>148</v>
      </c>
      <c r="C48" s="7" t="s">
        <v>62</v>
      </c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15.6" x14ac:dyDescent="0.25">
      <c r="A49" s="24">
        <f t="shared" si="1"/>
        <v>7</v>
      </c>
      <c r="B49" s="66" t="s">
        <v>157</v>
      </c>
      <c r="C49" s="7" t="s">
        <v>80</v>
      </c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15.6" x14ac:dyDescent="0.25">
      <c r="A50" s="24">
        <f t="shared" si="1"/>
        <v>8</v>
      </c>
      <c r="B50" s="66" t="s">
        <v>158</v>
      </c>
      <c r="C50" s="7" t="s">
        <v>66</v>
      </c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30" x14ac:dyDescent="0.25">
      <c r="A51" s="24">
        <f t="shared" si="1"/>
        <v>9</v>
      </c>
      <c r="B51" s="66" t="s">
        <v>722</v>
      </c>
      <c r="C51" s="7" t="s">
        <v>77</v>
      </c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15.6" x14ac:dyDescent="0.25">
      <c r="A52" s="24">
        <f t="shared" si="1"/>
        <v>10</v>
      </c>
      <c r="B52" s="66" t="s">
        <v>208</v>
      </c>
      <c r="C52" s="7" t="s">
        <v>209</v>
      </c>
      <c r="D52" s="13"/>
      <c r="E52" s="13"/>
      <c r="F52" s="69" t="s">
        <v>183</v>
      </c>
      <c r="G52" s="13"/>
      <c r="H52" s="13"/>
      <c r="I52" s="13"/>
      <c r="J52" s="13"/>
      <c r="K52" s="13"/>
      <c r="L52" s="13"/>
    </row>
    <row r="53" spans="1:12" ht="23.25" customHeight="1" x14ac:dyDescent="0.25">
      <c r="A53" s="24">
        <f t="shared" si="1"/>
        <v>11</v>
      </c>
      <c r="B53" s="66" t="s">
        <v>159</v>
      </c>
      <c r="C53" s="7" t="s">
        <v>63</v>
      </c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23.25" customHeight="1" x14ac:dyDescent="0.25">
      <c r="A54" s="24">
        <f t="shared" si="1"/>
        <v>12</v>
      </c>
      <c r="B54" s="66" t="s">
        <v>331</v>
      </c>
      <c r="C54" s="7" t="s">
        <v>325</v>
      </c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3.25" customHeight="1" x14ac:dyDescent="0.25">
      <c r="A55" s="24">
        <f t="shared" si="1"/>
        <v>13</v>
      </c>
      <c r="B55" s="66" t="s">
        <v>332</v>
      </c>
      <c r="C55" s="7" t="s">
        <v>326</v>
      </c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15.6" x14ac:dyDescent="0.25">
      <c r="A56" s="24">
        <f t="shared" si="1"/>
        <v>14</v>
      </c>
      <c r="B56" s="66" t="s">
        <v>333</v>
      </c>
      <c r="C56" s="7" t="s">
        <v>327</v>
      </c>
      <c r="D56" s="13"/>
      <c r="E56" s="13"/>
      <c r="F56" s="69" t="s">
        <v>183</v>
      </c>
      <c r="G56" s="13"/>
      <c r="H56" s="13"/>
      <c r="I56" s="13"/>
      <c r="J56" s="13"/>
      <c r="K56" s="13"/>
      <c r="L56" s="13"/>
    </row>
    <row r="57" spans="1:12" ht="30" x14ac:dyDescent="0.25">
      <c r="A57" s="24">
        <f t="shared" si="1"/>
        <v>15</v>
      </c>
      <c r="B57" s="66" t="s">
        <v>334</v>
      </c>
      <c r="C57" s="7" t="s">
        <v>328</v>
      </c>
      <c r="D57" s="13"/>
      <c r="E57" s="13"/>
      <c r="F57" s="13"/>
      <c r="G57" s="13"/>
      <c r="H57" s="13"/>
      <c r="I57" s="13"/>
      <c r="J57" s="13"/>
      <c r="K57" s="13"/>
      <c r="L57" s="13"/>
    </row>
    <row r="58" spans="1:12" ht="33.75" customHeight="1" x14ac:dyDescent="0.25">
      <c r="A58" s="24">
        <f t="shared" si="1"/>
        <v>16</v>
      </c>
      <c r="B58" s="66" t="s">
        <v>335</v>
      </c>
      <c r="C58" s="7" t="s">
        <v>329</v>
      </c>
      <c r="D58" s="13"/>
      <c r="E58" s="13"/>
      <c r="F58" s="13"/>
      <c r="G58" s="13"/>
      <c r="H58" s="13"/>
      <c r="I58" s="13"/>
      <c r="J58" s="13"/>
      <c r="K58" s="13"/>
      <c r="L58" s="13"/>
    </row>
    <row r="59" spans="1:12" ht="30.9" customHeight="1" x14ac:dyDescent="0.25">
      <c r="A59" s="24">
        <f t="shared" si="1"/>
        <v>17</v>
      </c>
      <c r="B59" s="66" t="s">
        <v>336</v>
      </c>
      <c r="C59" s="7" t="s">
        <v>330</v>
      </c>
      <c r="D59" s="13"/>
      <c r="E59" s="13"/>
      <c r="F59" s="13"/>
      <c r="G59" s="13"/>
      <c r="H59" s="13"/>
      <c r="I59" s="13"/>
      <c r="J59" s="13"/>
      <c r="K59" s="13"/>
      <c r="L59" s="13"/>
    </row>
    <row r="60" spans="1:12" ht="30.9" customHeight="1" x14ac:dyDescent="0.25">
      <c r="A60" s="24">
        <f t="shared" si="1"/>
        <v>18</v>
      </c>
      <c r="B60" s="66" t="s">
        <v>604</v>
      </c>
      <c r="C60" s="7" t="s">
        <v>607</v>
      </c>
      <c r="D60" s="13"/>
      <c r="E60" s="13"/>
      <c r="F60" s="13"/>
      <c r="G60" s="13"/>
      <c r="H60" s="13"/>
      <c r="I60" s="13"/>
      <c r="J60" s="13"/>
      <c r="K60" s="13"/>
      <c r="L60" s="13"/>
    </row>
    <row r="61" spans="1:12" ht="30.9" customHeight="1" x14ac:dyDescent="0.25">
      <c r="A61" s="24">
        <f t="shared" si="1"/>
        <v>19</v>
      </c>
      <c r="B61" s="66" t="s">
        <v>605</v>
      </c>
      <c r="C61" s="7" t="s">
        <v>608</v>
      </c>
      <c r="D61" s="13"/>
      <c r="E61" s="13"/>
      <c r="F61" s="13"/>
      <c r="G61" s="13"/>
      <c r="H61" s="13"/>
      <c r="I61" s="13"/>
      <c r="J61" s="13"/>
      <c r="K61" s="13"/>
      <c r="L61" s="13"/>
    </row>
    <row r="62" spans="1:12" ht="30.9" customHeight="1" x14ac:dyDescent="0.25">
      <c r="A62" s="24">
        <f t="shared" si="1"/>
        <v>20</v>
      </c>
      <c r="B62" s="66" t="s">
        <v>606</v>
      </c>
      <c r="C62" s="7" t="s">
        <v>609</v>
      </c>
      <c r="D62" s="13"/>
      <c r="E62" s="13"/>
      <c r="F62" s="13"/>
      <c r="G62" s="13"/>
      <c r="H62" s="13"/>
      <c r="I62" s="13"/>
      <c r="J62" s="13"/>
      <c r="K62" s="13"/>
      <c r="L62" s="13"/>
    </row>
    <row r="63" spans="1:12" ht="15.6" x14ac:dyDescent="0.25">
      <c r="A63" s="24">
        <f t="shared" si="1"/>
        <v>21</v>
      </c>
      <c r="B63" s="66" t="s">
        <v>160</v>
      </c>
      <c r="C63" s="7" t="s">
        <v>76</v>
      </c>
      <c r="D63" s="13"/>
      <c r="E63" s="13"/>
      <c r="F63" s="13"/>
      <c r="G63" s="13"/>
      <c r="H63" s="13"/>
      <c r="I63" s="13"/>
      <c r="J63" s="13"/>
      <c r="K63" s="13"/>
      <c r="L63" s="13"/>
    </row>
    <row r="64" spans="1:12" ht="30" x14ac:dyDescent="0.25">
      <c r="A64" s="24">
        <f t="shared" si="1"/>
        <v>22</v>
      </c>
      <c r="B64" s="66" t="s">
        <v>172</v>
      </c>
      <c r="C64" s="7" t="s">
        <v>107</v>
      </c>
      <c r="D64" s="13"/>
      <c r="E64" s="13"/>
      <c r="F64" s="13"/>
      <c r="G64" s="13"/>
      <c r="H64" s="13"/>
      <c r="I64" s="13"/>
      <c r="J64" s="13"/>
      <c r="K64" s="13"/>
      <c r="L64" s="13"/>
    </row>
    <row r="65" spans="1:12" ht="32.25" customHeight="1" x14ac:dyDescent="0.25">
      <c r="A65" s="24">
        <f t="shared" si="1"/>
        <v>23</v>
      </c>
      <c r="B65" s="66" t="s">
        <v>163</v>
      </c>
      <c r="C65" s="7" t="s">
        <v>108</v>
      </c>
      <c r="D65" s="13"/>
      <c r="E65" s="13"/>
      <c r="F65" s="13"/>
      <c r="G65" s="13"/>
      <c r="H65" s="13"/>
      <c r="I65" s="13"/>
      <c r="J65" s="13"/>
      <c r="K65" s="13"/>
      <c r="L65" s="13"/>
    </row>
    <row r="66" spans="1:12" ht="34.65" customHeight="1" x14ac:dyDescent="0.25">
      <c r="A66" s="24">
        <f t="shared" si="1"/>
        <v>24</v>
      </c>
      <c r="B66" s="66" t="s">
        <v>149</v>
      </c>
      <c r="C66" s="7" t="s">
        <v>64</v>
      </c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34.65" customHeight="1" x14ac:dyDescent="0.25">
      <c r="A67" s="24">
        <f t="shared" si="1"/>
        <v>25</v>
      </c>
      <c r="B67" s="66" t="s">
        <v>599</v>
      </c>
      <c r="C67" s="7" t="s">
        <v>67</v>
      </c>
      <c r="D67" s="13"/>
      <c r="E67" s="13"/>
      <c r="F67" s="13"/>
      <c r="G67" s="13"/>
      <c r="H67" s="13"/>
      <c r="I67" s="13"/>
      <c r="J67" s="13"/>
      <c r="K67" s="13"/>
      <c r="L67" s="13"/>
    </row>
    <row r="68" spans="1:12" ht="34.65" customHeight="1" x14ac:dyDescent="0.25">
      <c r="A68" s="24">
        <f t="shared" si="1"/>
        <v>26</v>
      </c>
      <c r="B68" s="66" t="s">
        <v>171</v>
      </c>
      <c r="C68" s="7" t="s">
        <v>74</v>
      </c>
      <c r="D68" s="13"/>
      <c r="E68" s="13"/>
      <c r="F68" s="13"/>
      <c r="G68" s="13"/>
      <c r="H68" s="13"/>
      <c r="I68" s="13"/>
      <c r="J68" s="13"/>
      <c r="K68" s="13"/>
      <c r="L68" s="13"/>
    </row>
    <row r="69" spans="1:12" ht="34.65" customHeight="1" x14ac:dyDescent="0.25">
      <c r="A69" s="24">
        <f t="shared" si="1"/>
        <v>27</v>
      </c>
      <c r="B69" s="66" t="s">
        <v>150</v>
      </c>
      <c r="C69" s="7" t="s">
        <v>65</v>
      </c>
      <c r="D69" s="13"/>
      <c r="E69" s="13"/>
      <c r="F69" s="13"/>
      <c r="G69" s="13"/>
      <c r="H69" s="13"/>
      <c r="I69" s="13"/>
      <c r="J69" s="13"/>
      <c r="K69" s="13"/>
      <c r="L69" s="13"/>
    </row>
    <row r="70" spans="1:12" ht="34.65" customHeight="1" x14ac:dyDescent="0.25">
      <c r="A70" s="24">
        <f t="shared" si="1"/>
        <v>28</v>
      </c>
      <c r="B70" s="67" t="s">
        <v>294</v>
      </c>
      <c r="C70" s="7" t="s">
        <v>207</v>
      </c>
      <c r="D70" s="13"/>
      <c r="E70" s="13"/>
      <c r="F70" s="13"/>
      <c r="G70" s="13"/>
      <c r="H70" s="13"/>
      <c r="I70" s="13"/>
      <c r="J70" s="13"/>
      <c r="K70" s="13"/>
      <c r="L70" s="13"/>
    </row>
    <row r="71" spans="1:12" ht="30" x14ac:dyDescent="0.25">
      <c r="A71" s="24">
        <f t="shared" si="1"/>
        <v>29</v>
      </c>
      <c r="B71" s="66" t="s">
        <v>244</v>
      </c>
      <c r="C71" s="7" t="s">
        <v>245</v>
      </c>
      <c r="D71" s="13"/>
      <c r="E71" s="13"/>
      <c r="F71" s="13"/>
      <c r="G71" s="13"/>
      <c r="H71" s="13"/>
      <c r="I71" s="13"/>
      <c r="J71" s="13"/>
      <c r="K71" s="13"/>
      <c r="L71" s="13"/>
    </row>
    <row r="72" spans="1:12" ht="15.6" x14ac:dyDescent="0.25">
      <c r="A72" s="24">
        <f t="shared" si="1"/>
        <v>30</v>
      </c>
      <c r="B72" s="66" t="s">
        <v>310</v>
      </c>
      <c r="C72" s="7" t="s">
        <v>311</v>
      </c>
      <c r="D72" s="13"/>
      <c r="E72" s="13"/>
      <c r="F72" s="13"/>
      <c r="G72" s="13"/>
      <c r="H72" s="13"/>
      <c r="I72" s="13"/>
      <c r="J72" s="13"/>
      <c r="K72" s="13"/>
      <c r="L72" s="13"/>
    </row>
    <row r="73" spans="1:12" ht="15.6" x14ac:dyDescent="0.25">
      <c r="A73" s="24">
        <f t="shared" si="1"/>
        <v>31</v>
      </c>
      <c r="B73" s="66" t="s">
        <v>312</v>
      </c>
      <c r="C73" s="7" t="s">
        <v>313</v>
      </c>
      <c r="D73" s="13"/>
      <c r="E73" s="13"/>
      <c r="F73" s="13"/>
      <c r="G73" s="13"/>
      <c r="H73" s="13"/>
      <c r="I73" s="13"/>
      <c r="J73" s="13"/>
      <c r="K73" s="13"/>
      <c r="L73" s="13"/>
    </row>
    <row r="74" spans="1:12" ht="15.6" x14ac:dyDescent="0.25">
      <c r="A74" s="24">
        <f t="shared" si="1"/>
        <v>32</v>
      </c>
      <c r="B74" s="66" t="s">
        <v>366</v>
      </c>
      <c r="C74" s="7" t="s">
        <v>364</v>
      </c>
      <c r="D74" s="13"/>
      <c r="E74" s="13"/>
      <c r="F74" s="13"/>
      <c r="G74" s="13"/>
      <c r="H74" s="13"/>
      <c r="I74" s="13"/>
      <c r="J74" s="13"/>
      <c r="K74" s="13"/>
      <c r="L74" s="13"/>
    </row>
    <row r="75" spans="1:12" ht="30" x14ac:dyDescent="0.25">
      <c r="A75" s="24">
        <f t="shared" si="1"/>
        <v>33</v>
      </c>
      <c r="B75" s="66" t="s">
        <v>367</v>
      </c>
      <c r="C75" s="7" t="s">
        <v>368</v>
      </c>
      <c r="D75" s="13"/>
      <c r="E75" s="13"/>
      <c r="F75" s="13"/>
      <c r="G75" s="13"/>
      <c r="H75" s="13"/>
      <c r="I75" s="13"/>
      <c r="J75" s="13"/>
      <c r="K75" s="13"/>
      <c r="L75" s="13"/>
    </row>
    <row r="76" spans="1:12" ht="30" x14ac:dyDescent="0.25">
      <c r="A76" s="24">
        <f t="shared" si="1"/>
        <v>34</v>
      </c>
      <c r="B76" s="92" t="s">
        <v>600</v>
      </c>
      <c r="C76" s="7" t="s">
        <v>436</v>
      </c>
      <c r="D76" s="13"/>
      <c r="E76" s="13"/>
      <c r="F76" s="13"/>
      <c r="G76" s="13"/>
      <c r="H76" s="13"/>
      <c r="I76" s="13"/>
      <c r="J76" s="13"/>
      <c r="K76" s="13"/>
      <c r="L76" s="13"/>
    </row>
    <row r="77" spans="1:12" ht="30" x14ac:dyDescent="0.25">
      <c r="A77" s="24">
        <f t="shared" si="1"/>
        <v>35</v>
      </c>
      <c r="B77" s="92" t="s">
        <v>601</v>
      </c>
      <c r="C77" s="7" t="s">
        <v>565</v>
      </c>
      <c r="D77" s="13"/>
      <c r="E77" s="13"/>
      <c r="F77" s="13"/>
      <c r="G77" s="13"/>
      <c r="H77" s="13"/>
      <c r="I77" s="13"/>
      <c r="J77" s="13"/>
      <c r="K77" s="13"/>
      <c r="L77" s="13"/>
    </row>
    <row r="78" spans="1:12" ht="30" x14ac:dyDescent="0.25">
      <c r="A78" s="24">
        <f t="shared" si="1"/>
        <v>36</v>
      </c>
      <c r="B78" s="66" t="s">
        <v>602</v>
      </c>
      <c r="C78" s="7" t="s">
        <v>575</v>
      </c>
      <c r="D78" s="13"/>
      <c r="E78" s="13"/>
      <c r="F78" s="13"/>
      <c r="G78" s="13"/>
      <c r="H78" s="13"/>
      <c r="I78" s="13"/>
      <c r="J78" s="13"/>
      <c r="K78" s="13"/>
      <c r="L78" s="13"/>
    </row>
    <row r="79" spans="1:12" ht="15.6" x14ac:dyDescent="0.25">
      <c r="A79" s="24">
        <f t="shared" si="1"/>
        <v>37</v>
      </c>
      <c r="B79" s="66" t="s">
        <v>194</v>
      </c>
      <c r="C79" s="7" t="s">
        <v>193</v>
      </c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5.6" x14ac:dyDescent="0.25">
      <c r="A80" s="24">
        <f t="shared" si="1"/>
        <v>38</v>
      </c>
      <c r="B80" s="67" t="s">
        <v>400</v>
      </c>
      <c r="C80" s="7" t="s">
        <v>10</v>
      </c>
      <c r="D80" s="13"/>
      <c r="E80" s="13"/>
      <c r="F80" s="13"/>
      <c r="G80" s="13"/>
      <c r="H80" s="13"/>
      <c r="I80" s="13"/>
      <c r="J80" s="13"/>
      <c r="K80" s="13"/>
      <c r="L80" s="13"/>
    </row>
    <row r="81" spans="1:12" ht="22.65" customHeight="1" x14ac:dyDescent="0.25">
      <c r="A81" s="29"/>
      <c r="B81" s="65"/>
      <c r="C81" s="65"/>
      <c r="D81" s="13"/>
      <c r="E81" s="13"/>
      <c r="F81" s="13"/>
      <c r="G81" s="13"/>
      <c r="H81" s="13"/>
      <c r="I81" s="13"/>
      <c r="J81" s="13"/>
      <c r="K81" s="13"/>
      <c r="L81" s="13"/>
    </row>
    <row r="82" spans="1:12" ht="15.6" x14ac:dyDescent="0.25">
      <c r="A82" s="41" t="s">
        <v>0</v>
      </c>
      <c r="B82" s="41" t="s">
        <v>174</v>
      </c>
      <c r="C82" s="41" t="s">
        <v>92</v>
      </c>
      <c r="D82" s="13"/>
      <c r="E82" s="13"/>
      <c r="F82" s="13"/>
      <c r="G82" s="13"/>
      <c r="H82" s="13"/>
      <c r="I82" s="13"/>
      <c r="J82" s="13"/>
      <c r="K82" s="13"/>
      <c r="L82" s="13"/>
    </row>
    <row r="83" spans="1:12" ht="22.65" customHeight="1" x14ac:dyDescent="0.25">
      <c r="A83" s="24">
        <v>1</v>
      </c>
      <c r="B83" s="28" t="s">
        <v>154</v>
      </c>
      <c r="C83" s="7" t="s">
        <v>98</v>
      </c>
      <c r="D83" s="13"/>
      <c r="E83" s="13"/>
      <c r="F83" s="13"/>
      <c r="G83" s="13"/>
      <c r="H83" s="13"/>
      <c r="I83" s="13"/>
      <c r="J83" s="13"/>
      <c r="K83" s="13"/>
      <c r="L83" s="13"/>
    </row>
    <row r="84" spans="1:12" ht="22.65" customHeight="1" x14ac:dyDescent="0.25">
      <c r="A84" s="24">
        <f>A83+1</f>
        <v>2</v>
      </c>
      <c r="B84" s="6" t="s">
        <v>116</v>
      </c>
      <c r="C84" s="7" t="s">
        <v>5</v>
      </c>
      <c r="D84" s="13"/>
      <c r="E84" s="13"/>
      <c r="F84" s="13"/>
      <c r="G84" s="13"/>
      <c r="H84" s="13"/>
      <c r="I84" s="13"/>
      <c r="J84" s="13"/>
      <c r="K84" s="13"/>
      <c r="L84" s="13"/>
    </row>
    <row r="85" spans="1:12" ht="15.6" x14ac:dyDescent="0.25">
      <c r="A85" s="24">
        <f t="shared" ref="A85:A94" si="2">A84+1</f>
        <v>3</v>
      </c>
      <c r="B85" s="6" t="s">
        <v>510</v>
      </c>
      <c r="C85" s="7" t="s">
        <v>511</v>
      </c>
      <c r="D85" s="13"/>
      <c r="E85" s="13"/>
      <c r="F85" s="13"/>
      <c r="G85" s="13"/>
      <c r="H85" s="13"/>
      <c r="I85" s="13"/>
      <c r="J85" s="13"/>
      <c r="K85" s="13"/>
      <c r="L85" s="13"/>
    </row>
    <row r="86" spans="1:12" ht="30" x14ac:dyDescent="0.25">
      <c r="A86" s="24">
        <f t="shared" si="2"/>
        <v>4</v>
      </c>
      <c r="B86" s="6" t="s">
        <v>549</v>
      </c>
      <c r="C86" s="7" t="s">
        <v>512</v>
      </c>
      <c r="D86" s="13"/>
      <c r="E86" s="13"/>
      <c r="F86" s="13"/>
      <c r="G86" s="13"/>
      <c r="H86" s="13"/>
      <c r="I86" s="13"/>
      <c r="J86" s="13"/>
      <c r="K86" s="13"/>
      <c r="L86" s="13"/>
    </row>
    <row r="87" spans="1:12" ht="23.25" customHeight="1" x14ac:dyDescent="0.25">
      <c r="A87" s="24">
        <f t="shared" si="2"/>
        <v>5</v>
      </c>
      <c r="B87" s="66" t="s">
        <v>212</v>
      </c>
      <c r="C87" s="7" t="s">
        <v>6</v>
      </c>
      <c r="D87" s="13"/>
      <c r="E87" s="13"/>
      <c r="F87" s="13"/>
      <c r="G87" s="13"/>
      <c r="H87" s="13"/>
      <c r="I87" s="13"/>
      <c r="J87" s="13"/>
      <c r="K87" s="13"/>
      <c r="L87" s="13"/>
    </row>
    <row r="88" spans="1:12" ht="23.25" customHeight="1" x14ac:dyDescent="0.25">
      <c r="A88" s="24">
        <f t="shared" si="2"/>
        <v>6</v>
      </c>
      <c r="B88" s="68" t="s">
        <v>213</v>
      </c>
      <c r="C88" s="25" t="s">
        <v>192</v>
      </c>
      <c r="D88" s="13"/>
      <c r="E88" s="13"/>
      <c r="F88" s="13"/>
      <c r="G88" s="13"/>
      <c r="H88" s="13"/>
      <c r="I88" s="13"/>
      <c r="J88" s="13"/>
      <c r="K88" s="13"/>
      <c r="L88" s="13"/>
    </row>
    <row r="89" spans="1:12" ht="23.25" customHeight="1" x14ac:dyDescent="0.25">
      <c r="A89" s="24">
        <f t="shared" si="2"/>
        <v>7</v>
      </c>
      <c r="B89" s="6" t="s">
        <v>133</v>
      </c>
      <c r="C89" s="7" t="s">
        <v>18</v>
      </c>
      <c r="D89" s="13"/>
      <c r="E89" s="13"/>
      <c r="F89" s="13"/>
      <c r="G89" s="13"/>
      <c r="H89" s="13"/>
      <c r="I89" s="13"/>
      <c r="J89" s="13"/>
      <c r="K89" s="13"/>
      <c r="L89" s="13"/>
    </row>
    <row r="90" spans="1:12" ht="23.25" customHeight="1" x14ac:dyDescent="0.25">
      <c r="A90" s="24">
        <f t="shared" si="2"/>
        <v>8</v>
      </c>
      <c r="B90" s="4" t="s">
        <v>113</v>
      </c>
      <c r="C90" s="7" t="s">
        <v>3</v>
      </c>
      <c r="D90" s="13"/>
      <c r="E90" s="13"/>
      <c r="F90" s="13"/>
      <c r="G90" s="13"/>
      <c r="H90" s="13"/>
      <c r="I90" s="13"/>
      <c r="J90" s="13"/>
      <c r="K90" s="13"/>
      <c r="L90" s="13"/>
    </row>
    <row r="91" spans="1:12" ht="23.25" customHeight="1" x14ac:dyDescent="0.25">
      <c r="A91" s="24">
        <f t="shared" si="2"/>
        <v>9</v>
      </c>
      <c r="B91" s="66" t="s">
        <v>211</v>
      </c>
      <c r="C91" s="7" t="s">
        <v>22</v>
      </c>
      <c r="D91" s="13"/>
      <c r="E91" s="13"/>
      <c r="F91" s="13"/>
      <c r="G91" s="13"/>
      <c r="H91" s="13"/>
      <c r="I91" s="13"/>
      <c r="J91" s="13"/>
      <c r="K91" s="13"/>
      <c r="L91" s="13"/>
    </row>
    <row r="92" spans="1:12" ht="23.25" customHeight="1" x14ac:dyDescent="0.25">
      <c r="A92" s="24">
        <f t="shared" si="2"/>
        <v>10</v>
      </c>
      <c r="B92" s="6" t="s">
        <v>401</v>
      </c>
      <c r="C92" s="7" t="s">
        <v>404</v>
      </c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23.25" customHeight="1" x14ac:dyDescent="0.25">
      <c r="A93" s="24">
        <f t="shared" si="2"/>
        <v>11</v>
      </c>
      <c r="B93" s="6" t="s">
        <v>402</v>
      </c>
      <c r="C93" s="7" t="s">
        <v>405</v>
      </c>
      <c r="D93" s="13"/>
      <c r="E93" s="13"/>
      <c r="F93" s="13"/>
      <c r="G93" s="13"/>
      <c r="H93" s="13"/>
      <c r="I93" s="13"/>
      <c r="J93" s="13"/>
      <c r="K93" s="13"/>
      <c r="L93" s="13"/>
    </row>
    <row r="94" spans="1:12" ht="23.25" customHeight="1" x14ac:dyDescent="0.25">
      <c r="A94" s="24">
        <f t="shared" si="2"/>
        <v>12</v>
      </c>
      <c r="B94" s="6" t="s">
        <v>403</v>
      </c>
      <c r="C94" s="7" t="s">
        <v>406</v>
      </c>
      <c r="D94" s="13"/>
      <c r="E94" s="13"/>
      <c r="F94" s="13"/>
      <c r="G94" s="13"/>
      <c r="H94" s="13"/>
      <c r="I94" s="13"/>
      <c r="J94" s="13"/>
      <c r="K94" s="13"/>
      <c r="L94" s="13"/>
    </row>
    <row r="95" spans="1:12" ht="23.25" customHeight="1" x14ac:dyDescent="0.25">
      <c r="A95" s="2"/>
      <c r="B95" s="65"/>
      <c r="C95" s="65"/>
      <c r="D95" s="13"/>
      <c r="E95" s="13"/>
      <c r="F95" s="13"/>
      <c r="G95" s="13"/>
      <c r="H95" s="13"/>
      <c r="I95" s="13"/>
      <c r="J95" s="13"/>
      <c r="K95" s="13"/>
      <c r="L95" s="13"/>
    </row>
    <row r="96" spans="1:12" ht="15.6" x14ac:dyDescent="0.25">
      <c r="A96" s="42" t="s">
        <v>0</v>
      </c>
      <c r="B96" s="42" t="s">
        <v>175</v>
      </c>
      <c r="C96" s="42" t="s">
        <v>92</v>
      </c>
      <c r="D96" s="13"/>
      <c r="E96" s="13"/>
      <c r="F96" s="13"/>
      <c r="G96" s="13"/>
      <c r="H96" s="13"/>
      <c r="I96" s="13"/>
      <c r="J96" s="13"/>
      <c r="K96" s="13"/>
      <c r="L96" s="13"/>
    </row>
    <row r="97" spans="1:12" ht="15.6" x14ac:dyDescent="0.25">
      <c r="A97" s="24">
        <v>1</v>
      </c>
      <c r="B97" s="26" t="s">
        <v>123</v>
      </c>
      <c r="C97" s="7" t="s">
        <v>7</v>
      </c>
      <c r="D97" s="13"/>
      <c r="E97" s="13"/>
      <c r="F97" s="13"/>
      <c r="G97" s="13"/>
      <c r="H97" s="13"/>
      <c r="I97" s="13"/>
      <c r="J97" s="13"/>
      <c r="K97" s="13"/>
      <c r="L97" s="13"/>
    </row>
    <row r="98" spans="1:12" ht="23.25" customHeight="1" x14ac:dyDescent="0.25">
      <c r="A98" s="24">
        <f>+A97+1</f>
        <v>2</v>
      </c>
      <c r="B98" s="6" t="s">
        <v>199</v>
      </c>
      <c r="C98" s="4" t="s">
        <v>105</v>
      </c>
      <c r="D98" s="13"/>
      <c r="E98" s="13"/>
      <c r="F98" s="13"/>
      <c r="G98" s="13"/>
      <c r="H98" s="13"/>
      <c r="I98" s="13"/>
      <c r="J98" s="13"/>
      <c r="K98" s="13"/>
      <c r="L98" s="13"/>
    </row>
    <row r="99" spans="1:12" ht="23.25" customHeight="1" x14ac:dyDescent="0.25">
      <c r="A99" s="24">
        <f t="shared" ref="A99:A109" si="3">A98+1</f>
        <v>3</v>
      </c>
      <c r="B99" s="6" t="s">
        <v>236</v>
      </c>
      <c r="C99" s="4" t="s">
        <v>237</v>
      </c>
      <c r="D99" s="13"/>
      <c r="E99" s="13"/>
      <c r="F99" s="13"/>
      <c r="G99" s="13"/>
      <c r="H99" s="13"/>
      <c r="I99" s="13"/>
      <c r="J99" s="13"/>
      <c r="K99" s="13"/>
      <c r="L99" s="13"/>
    </row>
    <row r="100" spans="1:12" ht="23.25" customHeight="1" x14ac:dyDescent="0.25">
      <c r="A100" s="24">
        <f t="shared" si="3"/>
        <v>4</v>
      </c>
      <c r="B100" s="6" t="s">
        <v>238</v>
      </c>
      <c r="C100" s="4" t="s">
        <v>239</v>
      </c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ht="23.25" customHeight="1" x14ac:dyDescent="0.25">
      <c r="A101" s="24">
        <f t="shared" si="3"/>
        <v>5</v>
      </c>
      <c r="B101" s="6" t="s">
        <v>295</v>
      </c>
      <c r="C101" s="4" t="s">
        <v>296</v>
      </c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ht="23.25" customHeight="1" x14ac:dyDescent="0.25">
      <c r="A102" s="24">
        <f t="shared" si="3"/>
        <v>6</v>
      </c>
      <c r="B102" s="6" t="s">
        <v>375</v>
      </c>
      <c r="C102" s="4" t="s">
        <v>376</v>
      </c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 ht="23.25" customHeight="1" x14ac:dyDescent="0.25">
      <c r="A103" s="24">
        <f t="shared" si="3"/>
        <v>7</v>
      </c>
      <c r="B103" s="6" t="s">
        <v>664</v>
      </c>
      <c r="C103" s="4" t="s">
        <v>663</v>
      </c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ht="23.25" customHeight="1" x14ac:dyDescent="0.25">
      <c r="A104" s="24">
        <f t="shared" si="3"/>
        <v>8</v>
      </c>
      <c r="B104" s="6" t="s">
        <v>732</v>
      </c>
      <c r="C104" s="4" t="s">
        <v>733</v>
      </c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 ht="23.25" customHeight="1" x14ac:dyDescent="0.25">
      <c r="A105" s="24">
        <f t="shared" si="3"/>
        <v>9</v>
      </c>
      <c r="B105" s="6" t="s">
        <v>548</v>
      </c>
      <c r="C105" s="7" t="s">
        <v>4</v>
      </c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23.25" customHeight="1" x14ac:dyDescent="0.25">
      <c r="A106" s="24">
        <f t="shared" si="3"/>
        <v>10</v>
      </c>
      <c r="B106" s="6" t="s">
        <v>390</v>
      </c>
      <c r="C106" s="7" t="s">
        <v>14</v>
      </c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ht="23.25" customHeight="1" x14ac:dyDescent="0.25">
      <c r="A107" s="24">
        <f t="shared" si="3"/>
        <v>11</v>
      </c>
      <c r="B107" s="6" t="s">
        <v>297</v>
      </c>
      <c r="C107" s="7" t="s">
        <v>298</v>
      </c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1:12" ht="23.25" customHeight="1" x14ac:dyDescent="0.25">
      <c r="A108" s="24">
        <f t="shared" si="3"/>
        <v>12</v>
      </c>
      <c r="B108" s="6" t="s">
        <v>391</v>
      </c>
      <c r="C108" s="7" t="s">
        <v>13</v>
      </c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1:12" ht="22.65" customHeight="1" x14ac:dyDescent="0.25">
      <c r="A109" s="24">
        <f t="shared" si="3"/>
        <v>13</v>
      </c>
      <c r="B109" s="6" t="s">
        <v>205</v>
      </c>
      <c r="C109" s="4" t="s">
        <v>99</v>
      </c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1:12" ht="22.65" customHeight="1" x14ac:dyDescent="0.25">
      <c r="A110" s="24">
        <f t="shared" ref="A110:A126" si="4">A109+1</f>
        <v>14</v>
      </c>
      <c r="B110" s="6" t="s">
        <v>136</v>
      </c>
      <c r="C110" s="7" t="s">
        <v>17</v>
      </c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1:12" ht="22.65" customHeight="1" x14ac:dyDescent="0.25">
      <c r="A111" s="24">
        <f t="shared" si="4"/>
        <v>15</v>
      </c>
      <c r="B111" s="6" t="s">
        <v>434</v>
      </c>
      <c r="C111" s="7" t="s">
        <v>435</v>
      </c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1:12" ht="23.25" customHeight="1" x14ac:dyDescent="0.25">
      <c r="A112" s="24">
        <f t="shared" si="4"/>
        <v>16</v>
      </c>
      <c r="B112" s="6" t="s">
        <v>135</v>
      </c>
      <c r="C112" s="7" t="s">
        <v>16</v>
      </c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1:12" ht="23.25" customHeight="1" x14ac:dyDescent="0.25">
      <c r="A113" s="24">
        <f t="shared" si="4"/>
        <v>17</v>
      </c>
      <c r="B113" s="6" t="s">
        <v>206</v>
      </c>
      <c r="C113" s="7" t="s">
        <v>185</v>
      </c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1:12" ht="23.25" customHeight="1" x14ac:dyDescent="0.25">
      <c r="A114" s="24">
        <f t="shared" si="4"/>
        <v>18</v>
      </c>
      <c r="B114" s="6" t="s">
        <v>230</v>
      </c>
      <c r="C114" s="4" t="s">
        <v>100</v>
      </c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1:12" ht="23.25" customHeight="1" x14ac:dyDescent="0.25">
      <c r="A115" s="24">
        <f t="shared" si="4"/>
        <v>19</v>
      </c>
      <c r="B115" s="6" t="s">
        <v>232</v>
      </c>
      <c r="C115" s="4" t="s">
        <v>101</v>
      </c>
      <c r="D115" s="13"/>
      <c r="E115" s="13"/>
      <c r="F115" s="13"/>
      <c r="G115" s="13"/>
      <c r="H115" s="13"/>
      <c r="I115" s="13"/>
      <c r="J115" s="13"/>
      <c r="K115" s="13"/>
      <c r="L115" s="13"/>
    </row>
    <row r="116" spans="1:12" ht="23.25" customHeight="1" x14ac:dyDescent="0.25">
      <c r="A116" s="24">
        <f t="shared" si="4"/>
        <v>20</v>
      </c>
      <c r="B116" s="6" t="s">
        <v>234</v>
      </c>
      <c r="C116" s="4" t="s">
        <v>235</v>
      </c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1:12" ht="23.25" customHeight="1" x14ac:dyDescent="0.25">
      <c r="A117" s="24">
        <f t="shared" si="4"/>
        <v>21</v>
      </c>
      <c r="B117" s="4" t="s">
        <v>231</v>
      </c>
      <c r="C117" s="7" t="s">
        <v>15</v>
      </c>
      <c r="D117" s="13"/>
      <c r="E117" s="13"/>
      <c r="F117" s="13"/>
      <c r="G117" s="13"/>
      <c r="H117" s="13"/>
      <c r="I117" s="13"/>
      <c r="J117" s="13"/>
      <c r="K117" s="13"/>
      <c r="L117" s="13"/>
    </row>
    <row r="118" spans="1:12" ht="23.25" customHeight="1" x14ac:dyDescent="0.25">
      <c r="A118" s="24">
        <f t="shared" si="4"/>
        <v>22</v>
      </c>
      <c r="B118" s="4" t="s">
        <v>246</v>
      </c>
      <c r="C118" s="7" t="s">
        <v>247</v>
      </c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33" customHeight="1" x14ac:dyDescent="0.25">
      <c r="A119" s="24">
        <f t="shared" si="4"/>
        <v>23</v>
      </c>
      <c r="B119" s="3" t="s">
        <v>550</v>
      </c>
      <c r="C119" s="7" t="s">
        <v>248</v>
      </c>
      <c r="D119" s="13"/>
      <c r="E119" s="13"/>
      <c r="F119" s="13"/>
      <c r="G119" s="13"/>
      <c r="H119" s="13"/>
      <c r="I119" s="13"/>
      <c r="J119" s="13"/>
      <c r="K119" s="13"/>
      <c r="L119" s="13"/>
    </row>
    <row r="120" spans="1:12" ht="33" customHeight="1" x14ac:dyDescent="0.25">
      <c r="A120" s="24">
        <f t="shared" si="4"/>
        <v>24</v>
      </c>
      <c r="B120" s="6" t="s">
        <v>229</v>
      </c>
      <c r="C120" s="7" t="s">
        <v>225</v>
      </c>
      <c r="D120" s="13"/>
      <c r="E120" s="13"/>
      <c r="F120" s="13"/>
      <c r="G120" s="13"/>
      <c r="H120" s="13"/>
      <c r="I120" s="13"/>
      <c r="J120" s="13"/>
      <c r="K120" s="13"/>
      <c r="L120" s="13"/>
    </row>
    <row r="121" spans="1:12" ht="33" customHeight="1" x14ac:dyDescent="0.25">
      <c r="A121" s="24">
        <f t="shared" si="4"/>
        <v>25</v>
      </c>
      <c r="B121" s="6" t="s">
        <v>299</v>
      </c>
      <c r="C121" s="7" t="s">
        <v>300</v>
      </c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1:12" ht="33" customHeight="1" x14ac:dyDescent="0.25">
      <c r="A122" s="24">
        <f t="shared" si="4"/>
        <v>26</v>
      </c>
      <c r="B122" s="6" t="s">
        <v>301</v>
      </c>
      <c r="C122" s="7" t="s">
        <v>302</v>
      </c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1:12" ht="33" customHeight="1" x14ac:dyDescent="0.25">
      <c r="A123" s="24">
        <f t="shared" si="4"/>
        <v>27</v>
      </c>
      <c r="B123" s="6" t="s">
        <v>360</v>
      </c>
      <c r="C123" s="7" t="s">
        <v>361</v>
      </c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1:12" ht="33" customHeight="1" x14ac:dyDescent="0.25">
      <c r="A124" s="24">
        <f t="shared" si="4"/>
        <v>28</v>
      </c>
      <c r="B124" s="6" t="s">
        <v>303</v>
      </c>
      <c r="C124" s="7" t="s">
        <v>304</v>
      </c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1:12" ht="33" customHeight="1" x14ac:dyDescent="0.25">
      <c r="A125" s="24">
        <f t="shared" si="4"/>
        <v>29</v>
      </c>
      <c r="B125" s="6" t="s">
        <v>305</v>
      </c>
      <c r="C125" s="7" t="s">
        <v>306</v>
      </c>
      <c r="D125" s="13"/>
      <c r="E125" s="13"/>
      <c r="F125" s="13"/>
      <c r="G125" s="13"/>
      <c r="H125" s="13"/>
      <c r="I125" s="13"/>
      <c r="J125" s="13"/>
      <c r="K125" s="13"/>
      <c r="L125" s="13"/>
    </row>
    <row r="126" spans="1:12" ht="23.25" customHeight="1" x14ac:dyDescent="0.25">
      <c r="A126" s="24">
        <f t="shared" si="4"/>
        <v>30</v>
      </c>
      <c r="B126" s="6" t="s">
        <v>362</v>
      </c>
      <c r="C126" s="7" t="s">
        <v>363</v>
      </c>
      <c r="D126" s="13"/>
      <c r="E126" s="13"/>
      <c r="F126" s="13"/>
      <c r="G126" s="13"/>
      <c r="H126" s="13"/>
      <c r="I126" s="13"/>
      <c r="J126" s="13"/>
      <c r="K126" s="13"/>
      <c r="L126" s="13"/>
    </row>
    <row r="127" spans="1:12" ht="23.25" customHeight="1" x14ac:dyDescent="0.25">
      <c r="A127" s="29"/>
      <c r="B127" s="12"/>
      <c r="C127" s="64"/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1:12" ht="15.6" x14ac:dyDescent="0.25">
      <c r="A128" s="43" t="s">
        <v>0</v>
      </c>
      <c r="B128" s="43" t="s">
        <v>176</v>
      </c>
      <c r="C128" s="75" t="s">
        <v>92</v>
      </c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1:12" ht="23.25" customHeight="1" x14ac:dyDescent="0.25">
      <c r="A129" s="24">
        <v>1</v>
      </c>
      <c r="B129" s="26" t="s">
        <v>124</v>
      </c>
      <c r="C129" s="7" t="s">
        <v>88</v>
      </c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1:12" ht="23.25" customHeight="1" x14ac:dyDescent="0.25">
      <c r="A130" s="24">
        <f t="shared" ref="A130:A139" si="5">A129+1</f>
        <v>2</v>
      </c>
      <c r="B130" s="6" t="s">
        <v>118</v>
      </c>
      <c r="C130" s="7" t="s">
        <v>109</v>
      </c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1:12" ht="29.25" customHeight="1" x14ac:dyDescent="0.25">
      <c r="A131" s="24">
        <f t="shared" si="5"/>
        <v>3</v>
      </c>
      <c r="B131" s="6" t="s">
        <v>190</v>
      </c>
      <c r="C131" s="7" t="s">
        <v>8</v>
      </c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ht="23.25" customHeight="1" x14ac:dyDescent="0.25">
      <c r="A132" s="24">
        <f t="shared" si="5"/>
        <v>4</v>
      </c>
      <c r="B132" s="6" t="s">
        <v>126</v>
      </c>
      <c r="C132" s="7" t="s">
        <v>89</v>
      </c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1:12" ht="23.25" customHeight="1" x14ac:dyDescent="0.25">
      <c r="A133" s="24">
        <f t="shared" si="5"/>
        <v>5</v>
      </c>
      <c r="B133" s="6" t="s">
        <v>127</v>
      </c>
      <c r="C133" s="7" t="s">
        <v>90</v>
      </c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1:12" ht="23.25" customHeight="1" x14ac:dyDescent="0.25">
      <c r="A134" s="24">
        <f t="shared" si="5"/>
        <v>6</v>
      </c>
      <c r="B134" s="6" t="s">
        <v>134</v>
      </c>
      <c r="C134" s="7" t="s">
        <v>87</v>
      </c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1:12" ht="23.25" customHeight="1" x14ac:dyDescent="0.25">
      <c r="A135" s="24">
        <f t="shared" si="5"/>
        <v>7</v>
      </c>
      <c r="B135" s="6" t="s">
        <v>132</v>
      </c>
      <c r="C135" s="7" t="s">
        <v>30</v>
      </c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1:12" ht="33" customHeight="1" x14ac:dyDescent="0.25">
      <c r="A136" s="24">
        <f t="shared" si="5"/>
        <v>8</v>
      </c>
      <c r="B136" s="7" t="s">
        <v>597</v>
      </c>
      <c r="C136" s="7" t="s">
        <v>352</v>
      </c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1:12" ht="33" customHeight="1" x14ac:dyDescent="0.25">
      <c r="A137" s="24">
        <f t="shared" si="5"/>
        <v>9</v>
      </c>
      <c r="B137" s="7" t="s">
        <v>369</v>
      </c>
      <c r="C137" s="7" t="s">
        <v>370</v>
      </c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1:12" ht="33" customHeight="1" x14ac:dyDescent="0.25">
      <c r="A138" s="24">
        <f t="shared" si="5"/>
        <v>10</v>
      </c>
      <c r="B138" s="7" t="s">
        <v>392</v>
      </c>
      <c r="C138" s="7" t="s">
        <v>393</v>
      </c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1:12" ht="15.6" x14ac:dyDescent="0.25">
      <c r="A139" s="24">
        <f t="shared" si="5"/>
        <v>11</v>
      </c>
      <c r="B139" s="4" t="s">
        <v>598</v>
      </c>
      <c r="C139" s="7" t="s">
        <v>187</v>
      </c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1:12" ht="23.25" customHeight="1" x14ac:dyDescent="0.25">
      <c r="A140" s="29"/>
      <c r="B140" s="12"/>
      <c r="C140" s="64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1:12" ht="15.6" x14ac:dyDescent="0.25">
      <c r="A141" s="44" t="s">
        <v>0</v>
      </c>
      <c r="B141" s="44" t="s">
        <v>177</v>
      </c>
      <c r="C141" s="75" t="s">
        <v>92</v>
      </c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1:12" ht="23.25" customHeight="1" x14ac:dyDescent="0.25">
      <c r="A142" s="24">
        <v>1</v>
      </c>
      <c r="B142" s="26" t="s">
        <v>125</v>
      </c>
      <c r="C142" s="7" t="s">
        <v>86</v>
      </c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1:12" ht="23.25" customHeight="1" x14ac:dyDescent="0.25">
      <c r="A143" s="24">
        <f>+A142+1</f>
        <v>2</v>
      </c>
      <c r="B143" s="6" t="s">
        <v>701</v>
      </c>
      <c r="C143" s="7" t="s">
        <v>702</v>
      </c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2" ht="23.25" customHeight="1" x14ac:dyDescent="0.25">
      <c r="A144" s="24">
        <f t="shared" ref="A144:A145" si="6">+A143+1</f>
        <v>3</v>
      </c>
      <c r="B144" s="6" t="s">
        <v>703</v>
      </c>
      <c r="C144" s="7" t="s">
        <v>704</v>
      </c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23.25" customHeight="1" x14ac:dyDescent="0.25">
      <c r="A145" s="24">
        <f t="shared" si="6"/>
        <v>4</v>
      </c>
      <c r="B145" s="6" t="s">
        <v>117</v>
      </c>
      <c r="C145" s="7" t="s">
        <v>72</v>
      </c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ht="23.25" customHeight="1" x14ac:dyDescent="0.25">
      <c r="A146" s="24">
        <f t="shared" ref="A146:A203" si="7">+A145+1</f>
        <v>5</v>
      </c>
      <c r="B146" s="7" t="s">
        <v>341</v>
      </c>
      <c r="C146" s="7" t="s">
        <v>342</v>
      </c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ht="23.25" customHeight="1" x14ac:dyDescent="0.25">
      <c r="A147" s="24">
        <f t="shared" si="7"/>
        <v>6</v>
      </c>
      <c r="B147" s="7" t="s">
        <v>349</v>
      </c>
      <c r="C147" s="7" t="s">
        <v>343</v>
      </c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ht="23.25" customHeight="1" x14ac:dyDescent="0.25">
      <c r="A148" s="24">
        <f t="shared" si="7"/>
        <v>7</v>
      </c>
      <c r="B148" s="7" t="s">
        <v>350</v>
      </c>
      <c r="C148" s="7" t="s">
        <v>344</v>
      </c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ht="23.25" customHeight="1" x14ac:dyDescent="0.25">
      <c r="A149" s="24">
        <f t="shared" si="7"/>
        <v>8</v>
      </c>
      <c r="B149" s="7" t="s">
        <v>351</v>
      </c>
      <c r="C149" s="7" t="s">
        <v>346</v>
      </c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1:12" ht="23.25" customHeight="1" x14ac:dyDescent="0.25">
      <c r="A150" s="24">
        <f t="shared" si="7"/>
        <v>9</v>
      </c>
      <c r="B150" s="7" t="s">
        <v>348</v>
      </c>
      <c r="C150" s="7" t="s">
        <v>347</v>
      </c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1:12" ht="23.25" customHeight="1" x14ac:dyDescent="0.25">
      <c r="A151" s="24">
        <f t="shared" si="7"/>
        <v>10</v>
      </c>
      <c r="B151" s="7" t="s">
        <v>233</v>
      </c>
      <c r="C151" s="4" t="s">
        <v>1</v>
      </c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1:12" ht="23.25" customHeight="1" x14ac:dyDescent="0.25">
      <c r="A152" s="24">
        <f t="shared" si="7"/>
        <v>11</v>
      </c>
      <c r="B152" s="7" t="s">
        <v>307</v>
      </c>
      <c r="C152" s="4" t="s">
        <v>308</v>
      </c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1:12" ht="23.25" customHeight="1" x14ac:dyDescent="0.25">
      <c r="A153" s="24">
        <f t="shared" si="7"/>
        <v>12</v>
      </c>
      <c r="B153" s="7" t="s">
        <v>128</v>
      </c>
      <c r="C153" s="7" t="s">
        <v>9</v>
      </c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1:12" ht="23.25" customHeight="1" x14ac:dyDescent="0.25">
      <c r="A154" s="24">
        <f t="shared" si="7"/>
        <v>13</v>
      </c>
      <c r="B154" s="6" t="s">
        <v>202</v>
      </c>
      <c r="C154" s="4" t="s">
        <v>97</v>
      </c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1:12" ht="23.25" customHeight="1" x14ac:dyDescent="0.25">
      <c r="A155" s="24">
        <f t="shared" si="7"/>
        <v>14</v>
      </c>
      <c r="B155" s="6" t="s">
        <v>203</v>
      </c>
      <c r="C155" s="4" t="s">
        <v>96</v>
      </c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1:12" ht="33" customHeight="1" x14ac:dyDescent="0.25">
      <c r="A156" s="24">
        <f t="shared" si="7"/>
        <v>15</v>
      </c>
      <c r="B156" s="6" t="s">
        <v>551</v>
      </c>
      <c r="C156" s="4" t="s">
        <v>243</v>
      </c>
      <c r="D156" s="13"/>
      <c r="E156" s="13"/>
      <c r="F156" s="13"/>
      <c r="G156" s="13"/>
      <c r="H156" s="13"/>
      <c r="I156" s="13"/>
      <c r="J156" s="13"/>
      <c r="K156" s="13"/>
      <c r="L156" s="13"/>
    </row>
    <row r="157" spans="1:12" ht="23.25" customHeight="1" x14ac:dyDescent="0.25">
      <c r="A157" s="24">
        <f t="shared" si="7"/>
        <v>16</v>
      </c>
      <c r="B157" s="6" t="s">
        <v>130</v>
      </c>
      <c r="C157" s="7" t="s">
        <v>11</v>
      </c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ht="23.25" customHeight="1" x14ac:dyDescent="0.25">
      <c r="A158" s="24">
        <f t="shared" si="7"/>
        <v>17</v>
      </c>
      <c r="B158" s="6" t="s">
        <v>122</v>
      </c>
      <c r="C158" s="25" t="s">
        <v>73</v>
      </c>
      <c r="D158" s="13"/>
      <c r="E158" s="13"/>
      <c r="F158" s="13"/>
      <c r="G158" s="13"/>
      <c r="H158" s="13"/>
      <c r="I158" s="13"/>
      <c r="J158" s="13"/>
      <c r="K158" s="13"/>
      <c r="L158" s="13"/>
    </row>
    <row r="159" spans="1:12" ht="23.25" customHeight="1" x14ac:dyDescent="0.25">
      <c r="A159" s="24">
        <f t="shared" si="7"/>
        <v>18</v>
      </c>
      <c r="B159" s="6" t="s">
        <v>112</v>
      </c>
      <c r="C159" s="7" t="s">
        <v>2</v>
      </c>
      <c r="D159" s="13"/>
      <c r="E159" s="13"/>
      <c r="F159" s="13"/>
      <c r="G159" s="13"/>
      <c r="H159" s="13"/>
      <c r="I159" s="13"/>
      <c r="J159" s="13"/>
      <c r="K159" s="13"/>
      <c r="L159" s="13"/>
    </row>
    <row r="160" spans="1:12" ht="32.1" customHeight="1" x14ac:dyDescent="0.25">
      <c r="A160" s="24">
        <f t="shared" si="7"/>
        <v>19</v>
      </c>
      <c r="B160" s="6" t="s">
        <v>552</v>
      </c>
      <c r="C160" s="7" t="s">
        <v>372</v>
      </c>
      <c r="D160" s="13"/>
      <c r="E160" s="13"/>
      <c r="F160" s="13"/>
      <c r="G160" s="13"/>
      <c r="H160" s="13"/>
      <c r="I160" s="13"/>
      <c r="J160" s="13"/>
      <c r="K160" s="13"/>
      <c r="L160" s="13"/>
    </row>
    <row r="161" spans="1:12" ht="23.25" customHeight="1" x14ac:dyDescent="0.25">
      <c r="A161" s="24">
        <f t="shared" si="7"/>
        <v>20</v>
      </c>
      <c r="B161" s="6" t="s">
        <v>374</v>
      </c>
      <c r="C161" s="7" t="s">
        <v>373</v>
      </c>
      <c r="D161" s="13"/>
      <c r="E161" s="13"/>
      <c r="F161" s="13"/>
      <c r="G161" s="13"/>
      <c r="H161" s="13"/>
      <c r="I161" s="13"/>
      <c r="J161" s="13"/>
      <c r="K161" s="13"/>
      <c r="L161" s="13"/>
    </row>
    <row r="162" spans="1:12" ht="23.25" customHeight="1" x14ac:dyDescent="0.25">
      <c r="A162" s="24">
        <f t="shared" si="7"/>
        <v>21</v>
      </c>
      <c r="B162" s="66" t="s">
        <v>509</v>
      </c>
      <c r="C162" s="7" t="s">
        <v>186</v>
      </c>
      <c r="D162" s="13"/>
      <c r="E162" s="13"/>
      <c r="F162" s="13"/>
      <c r="G162" s="13"/>
      <c r="H162" s="13"/>
      <c r="I162" s="13"/>
      <c r="J162" s="13"/>
      <c r="K162" s="13"/>
      <c r="L162" s="13"/>
    </row>
    <row r="163" spans="1:12" ht="23.25" customHeight="1" x14ac:dyDescent="0.25">
      <c r="A163" s="24">
        <f t="shared" si="7"/>
        <v>22</v>
      </c>
      <c r="B163" s="6" t="s">
        <v>693</v>
      </c>
      <c r="C163" s="7" t="s">
        <v>694</v>
      </c>
      <c r="D163" s="13"/>
      <c r="E163" s="13"/>
      <c r="F163" s="13"/>
      <c r="G163" s="13"/>
      <c r="H163" s="13"/>
      <c r="I163" s="13"/>
      <c r="J163" s="13"/>
      <c r="K163" s="13"/>
      <c r="L163" s="13"/>
    </row>
    <row r="164" spans="1:12" ht="23.25" customHeight="1" x14ac:dyDescent="0.25">
      <c r="A164" s="24">
        <f t="shared" si="7"/>
        <v>23</v>
      </c>
      <c r="B164" s="6" t="s">
        <v>695</v>
      </c>
      <c r="C164" s="7" t="s">
        <v>696</v>
      </c>
      <c r="D164" s="13"/>
      <c r="E164" s="13"/>
      <c r="F164" s="13"/>
      <c r="G164" s="13"/>
      <c r="H164" s="13"/>
      <c r="I164" s="13"/>
      <c r="J164" s="13"/>
      <c r="K164" s="13"/>
      <c r="L164" s="13"/>
    </row>
    <row r="165" spans="1:12" ht="15.6" x14ac:dyDescent="0.25">
      <c r="A165" s="24">
        <f t="shared" si="7"/>
        <v>24</v>
      </c>
      <c r="B165" s="6" t="s">
        <v>698</v>
      </c>
      <c r="C165" s="7" t="s">
        <v>697</v>
      </c>
      <c r="D165" s="13"/>
      <c r="E165" s="13"/>
      <c r="F165" s="13"/>
      <c r="G165" s="13"/>
      <c r="H165" s="13"/>
      <c r="I165" s="13"/>
      <c r="J165" s="13"/>
      <c r="K165" s="13"/>
      <c r="L165" s="13"/>
    </row>
    <row r="166" spans="1:12" ht="23.25" customHeight="1" x14ac:dyDescent="0.25">
      <c r="A166" s="24">
        <f t="shared" si="7"/>
        <v>25</v>
      </c>
      <c r="B166" s="6" t="s">
        <v>131</v>
      </c>
      <c r="C166" s="7" t="s">
        <v>12</v>
      </c>
      <c r="D166" s="13"/>
      <c r="E166" s="13"/>
      <c r="F166" s="13"/>
      <c r="G166" s="13"/>
      <c r="H166" s="13"/>
      <c r="I166" s="13"/>
      <c r="J166" s="13"/>
      <c r="K166" s="13"/>
      <c r="L166" s="13"/>
    </row>
    <row r="167" spans="1:12" ht="23.25" customHeight="1" x14ac:dyDescent="0.25">
      <c r="A167" s="24">
        <f t="shared" si="7"/>
        <v>26</v>
      </c>
      <c r="B167" s="6" t="s">
        <v>358</v>
      </c>
      <c r="C167" s="7" t="s">
        <v>357</v>
      </c>
      <c r="D167" s="13"/>
      <c r="E167" s="13"/>
      <c r="F167" s="13"/>
      <c r="G167" s="13"/>
      <c r="H167" s="13"/>
      <c r="I167" s="13"/>
      <c r="J167" s="13"/>
      <c r="K167" s="13"/>
      <c r="L167" s="13"/>
    </row>
    <row r="168" spans="1:12" ht="23.25" customHeight="1" x14ac:dyDescent="0.25">
      <c r="A168" s="24">
        <f t="shared" si="7"/>
        <v>27</v>
      </c>
      <c r="B168" s="7" t="s">
        <v>345</v>
      </c>
      <c r="C168" s="7" t="s">
        <v>204</v>
      </c>
      <c r="D168" s="13"/>
      <c r="E168" s="13"/>
      <c r="F168" s="13"/>
      <c r="G168" s="13"/>
      <c r="H168" s="13"/>
      <c r="I168" s="13"/>
      <c r="J168" s="13"/>
      <c r="K168" s="13"/>
      <c r="L168" s="13"/>
    </row>
    <row r="169" spans="1:12" ht="23.25" customHeight="1" x14ac:dyDescent="0.25">
      <c r="A169" s="24">
        <f t="shared" si="7"/>
        <v>28</v>
      </c>
      <c r="B169" s="6" t="s">
        <v>339</v>
      </c>
      <c r="C169" s="7" t="s">
        <v>31</v>
      </c>
      <c r="D169" s="13"/>
      <c r="E169" s="13"/>
      <c r="F169" s="13"/>
      <c r="G169" s="13"/>
      <c r="H169" s="13"/>
      <c r="I169" s="13"/>
      <c r="J169" s="13"/>
      <c r="K169" s="13"/>
      <c r="L169" s="13"/>
    </row>
    <row r="170" spans="1:12" ht="23.25" customHeight="1" x14ac:dyDescent="0.25">
      <c r="A170" s="24">
        <f t="shared" si="7"/>
        <v>29</v>
      </c>
      <c r="B170" s="6" t="s">
        <v>260</v>
      </c>
      <c r="C170" s="7" t="s">
        <v>197</v>
      </c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ht="23.25" customHeight="1" x14ac:dyDescent="0.25">
      <c r="A171" s="24">
        <f t="shared" si="7"/>
        <v>30</v>
      </c>
      <c r="B171" s="11" t="s">
        <v>261</v>
      </c>
      <c r="C171" s="4" t="s">
        <v>224</v>
      </c>
      <c r="D171" s="13"/>
      <c r="E171" s="13"/>
      <c r="F171" s="13"/>
      <c r="G171" s="13"/>
      <c r="H171" s="13"/>
      <c r="I171" s="13"/>
      <c r="J171" s="13"/>
      <c r="K171" s="13"/>
      <c r="L171" s="13"/>
    </row>
    <row r="172" spans="1:12" ht="23.25" customHeight="1" x14ac:dyDescent="0.25">
      <c r="A172" s="24">
        <f t="shared" si="7"/>
        <v>31</v>
      </c>
      <c r="B172" s="4" t="s">
        <v>262</v>
      </c>
      <c r="C172" s="4" t="s">
        <v>32</v>
      </c>
      <c r="D172" s="13"/>
      <c r="E172" s="13"/>
      <c r="F172" s="13"/>
      <c r="G172" s="13"/>
      <c r="H172" s="13"/>
      <c r="I172" s="13"/>
      <c r="J172" s="13"/>
      <c r="K172" s="13"/>
      <c r="L172" s="13"/>
    </row>
    <row r="173" spans="1:12" ht="23.25" customHeight="1" x14ac:dyDescent="0.25">
      <c r="A173" s="24">
        <f t="shared" si="7"/>
        <v>32</v>
      </c>
      <c r="B173" s="4" t="s">
        <v>263</v>
      </c>
      <c r="C173" s="4" t="s">
        <v>33</v>
      </c>
      <c r="D173" s="13"/>
      <c r="E173" s="13"/>
      <c r="F173" s="13"/>
      <c r="G173" s="13"/>
      <c r="H173" s="13"/>
      <c r="I173" s="13"/>
      <c r="J173" s="13"/>
      <c r="K173" s="13"/>
      <c r="L173" s="13"/>
    </row>
    <row r="174" spans="1:12" ht="23.25" customHeight="1" x14ac:dyDescent="0.25">
      <c r="A174" s="24">
        <f t="shared" si="7"/>
        <v>33</v>
      </c>
      <c r="B174" s="4" t="s">
        <v>264</v>
      </c>
      <c r="C174" s="4" t="s">
        <v>34</v>
      </c>
      <c r="D174" s="13"/>
      <c r="E174" s="13"/>
      <c r="F174" s="13"/>
      <c r="G174" s="13"/>
      <c r="H174" s="13"/>
      <c r="I174" s="13"/>
      <c r="J174" s="13"/>
      <c r="K174" s="13"/>
      <c r="L174" s="13"/>
    </row>
    <row r="175" spans="1:12" ht="23.25" customHeight="1" x14ac:dyDescent="0.25">
      <c r="A175" s="24">
        <f t="shared" si="7"/>
        <v>34</v>
      </c>
      <c r="B175" s="4" t="s">
        <v>265</v>
      </c>
      <c r="C175" s="4" t="s">
        <v>35</v>
      </c>
      <c r="D175" s="13"/>
      <c r="E175" s="13"/>
      <c r="F175" s="13"/>
      <c r="G175" s="13"/>
      <c r="H175" s="13"/>
      <c r="I175" s="13"/>
      <c r="J175" s="13"/>
      <c r="K175" s="13"/>
      <c r="L175" s="13"/>
    </row>
    <row r="176" spans="1:12" ht="23.25" customHeight="1" x14ac:dyDescent="0.25">
      <c r="A176" s="24">
        <f t="shared" si="7"/>
        <v>35</v>
      </c>
      <c r="B176" s="4" t="s">
        <v>266</v>
      </c>
      <c r="C176" s="4" t="s">
        <v>36</v>
      </c>
      <c r="D176" s="13"/>
      <c r="E176" s="13"/>
      <c r="F176" s="13"/>
      <c r="G176" s="13"/>
      <c r="H176" s="13"/>
      <c r="I176" s="13"/>
      <c r="J176" s="13"/>
      <c r="K176" s="13"/>
      <c r="L176" s="13"/>
    </row>
    <row r="177" spans="1:12" ht="19.5" customHeight="1" x14ac:dyDescent="0.25">
      <c r="A177" s="24">
        <f t="shared" si="7"/>
        <v>36</v>
      </c>
      <c r="B177" s="4" t="s">
        <v>267</v>
      </c>
      <c r="C177" s="4" t="s">
        <v>37</v>
      </c>
      <c r="D177" s="13"/>
      <c r="E177" s="13"/>
      <c r="F177" s="13"/>
      <c r="G177" s="13"/>
      <c r="H177" s="13"/>
      <c r="I177" s="13"/>
      <c r="J177" s="13"/>
      <c r="K177" s="13"/>
      <c r="L177" s="13"/>
    </row>
    <row r="178" spans="1:12" ht="23.25" customHeight="1" x14ac:dyDescent="0.25">
      <c r="A178" s="24">
        <f t="shared" si="7"/>
        <v>37</v>
      </c>
      <c r="B178" s="4" t="s">
        <v>268</v>
      </c>
      <c r="C178" s="4" t="s">
        <v>38</v>
      </c>
      <c r="D178" s="13"/>
      <c r="E178" s="13"/>
      <c r="F178" s="13"/>
      <c r="G178" s="13"/>
      <c r="H178" s="13"/>
      <c r="I178" s="13"/>
      <c r="J178" s="13"/>
      <c r="K178" s="13"/>
      <c r="L178" s="13"/>
    </row>
    <row r="179" spans="1:12" ht="23.25" customHeight="1" x14ac:dyDescent="0.25">
      <c r="A179" s="24">
        <f t="shared" si="7"/>
        <v>38</v>
      </c>
      <c r="B179" s="4" t="s">
        <v>269</v>
      </c>
      <c r="C179" s="4" t="s">
        <v>39</v>
      </c>
      <c r="D179" s="13"/>
      <c r="E179" s="13"/>
      <c r="F179" s="13"/>
      <c r="G179" s="13"/>
      <c r="H179" s="13"/>
      <c r="I179" s="13"/>
      <c r="J179" s="13"/>
      <c r="K179" s="13"/>
      <c r="L179" s="13"/>
    </row>
    <row r="180" spans="1:12" ht="15.6" x14ac:dyDescent="0.25">
      <c r="A180" s="24">
        <f t="shared" si="7"/>
        <v>39</v>
      </c>
      <c r="B180" s="4" t="s">
        <v>270</v>
      </c>
      <c r="C180" s="4" t="s">
        <v>70</v>
      </c>
      <c r="D180" s="13"/>
      <c r="E180" s="13"/>
      <c r="F180" s="13"/>
      <c r="G180" s="13"/>
      <c r="H180" s="13"/>
      <c r="I180" s="13"/>
      <c r="J180" s="13"/>
      <c r="K180" s="13"/>
      <c r="L180" s="13"/>
    </row>
    <row r="181" spans="1:12" ht="23.25" customHeight="1" x14ac:dyDescent="0.25">
      <c r="A181" s="24">
        <f t="shared" si="7"/>
        <v>40</v>
      </c>
      <c r="B181" s="4" t="s">
        <v>271</v>
      </c>
      <c r="C181" s="4" t="s">
        <v>40</v>
      </c>
      <c r="D181" s="13"/>
      <c r="E181" s="13"/>
      <c r="F181" s="13"/>
      <c r="G181" s="13"/>
      <c r="H181" s="13"/>
      <c r="I181" s="13"/>
      <c r="J181" s="13"/>
      <c r="K181" s="13"/>
      <c r="L181" s="13"/>
    </row>
    <row r="182" spans="1:12" ht="23.25" customHeight="1" x14ac:dyDescent="0.25">
      <c r="A182" s="24">
        <f t="shared" si="7"/>
        <v>41</v>
      </c>
      <c r="B182" s="4" t="s">
        <v>272</v>
      </c>
      <c r="C182" s="4" t="s">
        <v>41</v>
      </c>
      <c r="D182" s="13"/>
      <c r="E182" s="13"/>
      <c r="F182" s="13"/>
      <c r="G182" s="13"/>
      <c r="H182" s="13"/>
      <c r="I182" s="13"/>
      <c r="J182" s="13"/>
      <c r="K182" s="13"/>
      <c r="L182" s="13"/>
    </row>
    <row r="183" spans="1:12" ht="23.25" customHeight="1" x14ac:dyDescent="0.25">
      <c r="A183" s="24">
        <f t="shared" si="7"/>
        <v>42</v>
      </c>
      <c r="B183" s="4" t="s">
        <v>273</v>
      </c>
      <c r="C183" s="4" t="s">
        <v>42</v>
      </c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ht="23.25" customHeight="1" x14ac:dyDescent="0.25">
      <c r="A184" s="24">
        <f t="shared" si="7"/>
        <v>43</v>
      </c>
      <c r="B184" s="4" t="s">
        <v>274</v>
      </c>
      <c r="C184" s="4" t="s">
        <v>43</v>
      </c>
      <c r="D184" s="13"/>
      <c r="E184" s="13"/>
      <c r="F184" s="13"/>
      <c r="G184" s="13"/>
      <c r="H184" s="13"/>
      <c r="I184" s="13"/>
      <c r="J184" s="13"/>
      <c r="K184" s="13"/>
      <c r="L184" s="13"/>
    </row>
    <row r="185" spans="1:12" ht="23.25" customHeight="1" x14ac:dyDescent="0.25">
      <c r="A185" s="24">
        <f t="shared" si="7"/>
        <v>44</v>
      </c>
      <c r="B185" s="4" t="s">
        <v>275</v>
      </c>
      <c r="C185" s="4" t="s">
        <v>44</v>
      </c>
      <c r="D185" s="13"/>
      <c r="E185" s="13"/>
      <c r="F185" s="13"/>
      <c r="G185" s="13"/>
      <c r="H185" s="13"/>
      <c r="I185" s="13"/>
      <c r="J185" s="13"/>
      <c r="K185" s="13"/>
      <c r="L185" s="13"/>
    </row>
    <row r="186" spans="1:12" ht="19.5" customHeight="1" x14ac:dyDescent="0.25">
      <c r="A186" s="24">
        <f t="shared" si="7"/>
        <v>45</v>
      </c>
      <c r="B186" s="4" t="s">
        <v>276</v>
      </c>
      <c r="C186" s="4" t="s">
        <v>45</v>
      </c>
      <c r="D186" s="13"/>
      <c r="E186" s="13"/>
      <c r="F186" s="13"/>
      <c r="G186" s="13"/>
      <c r="H186" s="13"/>
      <c r="I186" s="13"/>
      <c r="J186" s="13"/>
      <c r="K186" s="13"/>
      <c r="L186" s="13"/>
    </row>
    <row r="187" spans="1:12" ht="23.25" customHeight="1" x14ac:dyDescent="0.25">
      <c r="A187" s="24">
        <f t="shared" si="7"/>
        <v>46</v>
      </c>
      <c r="B187" s="4" t="s">
        <v>277</v>
      </c>
      <c r="C187" s="4" t="s">
        <v>46</v>
      </c>
      <c r="D187" s="13"/>
      <c r="E187" s="13"/>
      <c r="F187" s="13"/>
      <c r="G187" s="13"/>
      <c r="H187" s="13"/>
      <c r="I187" s="13"/>
      <c r="J187" s="13"/>
      <c r="K187" s="13"/>
      <c r="L187" s="13"/>
    </row>
    <row r="188" spans="1:12" ht="23.25" customHeight="1" x14ac:dyDescent="0.25">
      <c r="A188" s="24">
        <f t="shared" si="7"/>
        <v>47</v>
      </c>
      <c r="B188" s="4" t="s">
        <v>278</v>
      </c>
      <c r="C188" s="4" t="s">
        <v>47</v>
      </c>
      <c r="D188" s="13"/>
      <c r="E188" s="13"/>
      <c r="F188" s="13"/>
      <c r="G188" s="13"/>
      <c r="H188" s="13"/>
      <c r="I188" s="13"/>
      <c r="J188" s="13"/>
      <c r="K188" s="13"/>
      <c r="L188" s="13"/>
    </row>
    <row r="189" spans="1:12" ht="23.25" customHeight="1" x14ac:dyDescent="0.25">
      <c r="A189" s="24">
        <f t="shared" si="7"/>
        <v>48</v>
      </c>
      <c r="B189" s="4" t="s">
        <v>279</v>
      </c>
      <c r="C189" s="4" t="s">
        <v>48</v>
      </c>
      <c r="D189" s="13"/>
      <c r="E189" s="13"/>
      <c r="F189" s="13"/>
      <c r="G189" s="13"/>
      <c r="H189" s="13"/>
      <c r="I189" s="13"/>
      <c r="J189" s="13"/>
      <c r="K189" s="13"/>
      <c r="L189" s="13"/>
    </row>
    <row r="190" spans="1:12" ht="23.25" customHeight="1" x14ac:dyDescent="0.25">
      <c r="A190" s="24">
        <f t="shared" si="7"/>
        <v>49</v>
      </c>
      <c r="B190" s="4" t="s">
        <v>280</v>
      </c>
      <c r="C190" s="4" t="s">
        <v>49</v>
      </c>
      <c r="D190" s="13"/>
      <c r="E190" s="13"/>
      <c r="F190" s="13"/>
      <c r="G190" s="13"/>
      <c r="H190" s="13"/>
      <c r="I190" s="13"/>
      <c r="J190" s="13"/>
      <c r="K190" s="13"/>
      <c r="L190" s="13"/>
    </row>
    <row r="191" spans="1:12" ht="23.25" customHeight="1" x14ac:dyDescent="0.25">
      <c r="A191" s="24">
        <f t="shared" si="7"/>
        <v>50</v>
      </c>
      <c r="B191" s="4" t="s">
        <v>281</v>
      </c>
      <c r="C191" s="4" t="s">
        <v>50</v>
      </c>
      <c r="D191" s="13"/>
      <c r="E191" s="13"/>
      <c r="F191" s="13"/>
      <c r="G191" s="13"/>
      <c r="H191" s="13"/>
      <c r="I191" s="13"/>
      <c r="J191" s="13"/>
      <c r="K191" s="13"/>
      <c r="L191" s="13"/>
    </row>
    <row r="192" spans="1:12" ht="23.25" customHeight="1" x14ac:dyDescent="0.25">
      <c r="A192" s="24">
        <f t="shared" si="7"/>
        <v>51</v>
      </c>
      <c r="B192" s="4" t="s">
        <v>282</v>
      </c>
      <c r="C192" s="4" t="s">
        <v>51</v>
      </c>
      <c r="D192" s="13"/>
      <c r="E192" s="13"/>
      <c r="F192" s="13"/>
      <c r="G192" s="13"/>
      <c r="H192" s="13"/>
      <c r="I192" s="13"/>
      <c r="J192" s="13"/>
      <c r="K192" s="13"/>
      <c r="L192" s="13"/>
    </row>
    <row r="193" spans="1:12" ht="23.25" customHeight="1" x14ac:dyDescent="0.25">
      <c r="A193" s="24">
        <f t="shared" si="7"/>
        <v>52</v>
      </c>
      <c r="B193" s="4" t="s">
        <v>283</v>
      </c>
      <c r="C193" s="4" t="s">
        <v>52</v>
      </c>
      <c r="D193" s="13"/>
      <c r="E193" s="13"/>
      <c r="F193" s="13"/>
      <c r="G193" s="13"/>
      <c r="H193" s="13"/>
      <c r="I193" s="13"/>
      <c r="J193" s="13"/>
      <c r="K193" s="13"/>
      <c r="L193" s="13"/>
    </row>
    <row r="194" spans="1:12" ht="22.65" customHeight="1" x14ac:dyDescent="0.25">
      <c r="A194" s="24">
        <f t="shared" si="7"/>
        <v>53</v>
      </c>
      <c r="B194" s="4" t="s">
        <v>284</v>
      </c>
      <c r="C194" s="4" t="s">
        <v>53</v>
      </c>
      <c r="D194" s="13"/>
      <c r="E194" s="13"/>
      <c r="F194" s="13"/>
      <c r="G194" s="13"/>
      <c r="H194" s="13"/>
      <c r="I194" s="13"/>
      <c r="J194" s="13"/>
      <c r="K194" s="13"/>
      <c r="L194" s="13"/>
    </row>
    <row r="195" spans="1:12" ht="19.2" customHeight="1" x14ac:dyDescent="0.25">
      <c r="A195" s="24">
        <f t="shared" si="7"/>
        <v>54</v>
      </c>
      <c r="B195" s="4" t="s">
        <v>285</v>
      </c>
      <c r="C195" s="4" t="s">
        <v>54</v>
      </c>
      <c r="D195" s="13"/>
      <c r="E195" s="13"/>
      <c r="F195" s="13"/>
      <c r="G195" s="13"/>
      <c r="H195" s="13"/>
      <c r="I195" s="13"/>
      <c r="J195" s="13"/>
      <c r="K195" s="13"/>
      <c r="L195" s="13"/>
    </row>
    <row r="196" spans="1:12" ht="23.25" customHeight="1" x14ac:dyDescent="0.25">
      <c r="A196" s="24">
        <f t="shared" si="7"/>
        <v>55</v>
      </c>
      <c r="B196" s="4" t="s">
        <v>286</v>
      </c>
      <c r="C196" s="4" t="s">
        <v>55</v>
      </c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ht="23.25" customHeight="1" x14ac:dyDescent="0.25">
      <c r="A197" s="24">
        <f t="shared" si="7"/>
        <v>56</v>
      </c>
      <c r="B197" s="4" t="s">
        <v>287</v>
      </c>
      <c r="C197" s="4" t="s">
        <v>56</v>
      </c>
      <c r="D197" s="13"/>
      <c r="E197" s="13"/>
      <c r="F197" s="13"/>
      <c r="G197" s="13"/>
      <c r="H197" s="13"/>
      <c r="I197" s="13"/>
      <c r="J197" s="13"/>
      <c r="K197" s="13"/>
      <c r="L197" s="13"/>
    </row>
    <row r="198" spans="1:12" ht="23.25" customHeight="1" x14ac:dyDescent="0.25">
      <c r="A198" s="24">
        <f t="shared" si="7"/>
        <v>57</v>
      </c>
      <c r="B198" s="4" t="s">
        <v>288</v>
      </c>
      <c r="C198" s="4" t="s">
        <v>57</v>
      </c>
      <c r="D198" s="13"/>
      <c r="E198" s="13"/>
      <c r="F198" s="13"/>
      <c r="G198" s="13"/>
      <c r="H198" s="13"/>
      <c r="I198" s="13"/>
      <c r="J198" s="13"/>
      <c r="K198" s="13"/>
      <c r="L198" s="13"/>
    </row>
    <row r="199" spans="1:12" ht="23.25" customHeight="1" x14ac:dyDescent="0.25">
      <c r="A199" s="24">
        <f t="shared" si="7"/>
        <v>58</v>
      </c>
      <c r="B199" s="4" t="s">
        <v>289</v>
      </c>
      <c r="C199" s="4" t="s">
        <v>58</v>
      </c>
      <c r="D199" s="13"/>
      <c r="E199" s="13"/>
      <c r="F199" s="13"/>
      <c r="G199" s="13"/>
      <c r="H199" s="13"/>
      <c r="I199" s="13"/>
      <c r="J199" s="13"/>
      <c r="K199" s="13"/>
      <c r="L199" s="13"/>
    </row>
    <row r="200" spans="1:12" ht="23.25" customHeight="1" x14ac:dyDescent="0.25">
      <c r="A200" s="24">
        <f t="shared" si="7"/>
        <v>59</v>
      </c>
      <c r="B200" s="4" t="s">
        <v>290</v>
      </c>
      <c r="C200" s="4" t="s">
        <v>59</v>
      </c>
      <c r="D200" s="13"/>
      <c r="E200" s="13"/>
      <c r="F200" s="13"/>
      <c r="G200" s="13"/>
      <c r="H200" s="13"/>
      <c r="I200" s="13"/>
      <c r="J200" s="13"/>
      <c r="K200" s="13"/>
      <c r="L200" s="13"/>
    </row>
    <row r="201" spans="1:12" ht="23.25" customHeight="1" x14ac:dyDescent="0.25">
      <c r="A201" s="24">
        <f t="shared" si="7"/>
        <v>60</v>
      </c>
      <c r="B201" s="4" t="s">
        <v>291</v>
      </c>
      <c r="C201" s="4" t="s">
        <v>60</v>
      </c>
      <c r="D201" s="13"/>
      <c r="E201" s="13"/>
      <c r="F201" s="13"/>
      <c r="G201" s="13"/>
      <c r="H201" s="13"/>
      <c r="I201" s="13"/>
      <c r="J201" s="13"/>
      <c r="K201" s="13"/>
      <c r="L201" s="13"/>
    </row>
    <row r="202" spans="1:12" ht="23.25" customHeight="1" x14ac:dyDescent="0.25">
      <c r="A202" s="24">
        <f t="shared" si="7"/>
        <v>61</v>
      </c>
      <c r="B202" s="4" t="s">
        <v>292</v>
      </c>
      <c r="C202" s="4" t="s">
        <v>61</v>
      </c>
      <c r="D202" s="13"/>
      <c r="E202" s="13"/>
      <c r="F202" s="13"/>
      <c r="G202" s="13"/>
      <c r="H202" s="13"/>
      <c r="I202" s="13"/>
      <c r="J202" s="13"/>
      <c r="K202" s="13"/>
      <c r="L202" s="13"/>
    </row>
    <row r="203" spans="1:12" ht="23.25" customHeight="1" x14ac:dyDescent="0.25">
      <c r="A203" s="24">
        <f t="shared" si="7"/>
        <v>62</v>
      </c>
      <c r="B203" s="6" t="s">
        <v>293</v>
      </c>
      <c r="C203" s="7" t="s">
        <v>180</v>
      </c>
      <c r="D203" s="13"/>
      <c r="E203" s="13"/>
      <c r="F203" s="13"/>
      <c r="G203" s="13"/>
      <c r="H203" s="13"/>
      <c r="I203" s="13"/>
      <c r="J203" s="13"/>
      <c r="K203" s="13"/>
      <c r="L203" s="13"/>
    </row>
    <row r="204" spans="1:12" ht="23.25" customHeight="1" x14ac:dyDescent="0.25">
      <c r="A204" s="29"/>
      <c r="B204" s="12"/>
      <c r="C204" s="64"/>
      <c r="D204" s="13"/>
      <c r="E204" s="13"/>
      <c r="F204" s="13"/>
      <c r="G204" s="13"/>
      <c r="H204" s="13"/>
      <c r="I204" s="13"/>
      <c r="J204" s="13"/>
      <c r="K204" s="13"/>
      <c r="L204" s="13"/>
    </row>
    <row r="205" spans="1:12" ht="31.2" x14ac:dyDescent="0.25">
      <c r="A205" s="45" t="s">
        <v>0</v>
      </c>
      <c r="B205" s="45" t="s">
        <v>178</v>
      </c>
      <c r="C205" s="46" t="s">
        <v>92</v>
      </c>
      <c r="D205" s="13"/>
      <c r="E205" s="13"/>
      <c r="F205" s="13"/>
      <c r="G205" s="13"/>
      <c r="H205" s="13"/>
      <c r="I205" s="13"/>
      <c r="J205" s="13"/>
      <c r="K205" s="13"/>
      <c r="L205" s="13"/>
    </row>
    <row r="206" spans="1:12" ht="31.2" x14ac:dyDescent="0.25">
      <c r="A206" s="24">
        <v>1</v>
      </c>
      <c r="B206" s="26" t="s">
        <v>162</v>
      </c>
      <c r="C206" s="7" t="s">
        <v>78</v>
      </c>
      <c r="D206" s="13"/>
      <c r="E206" s="13"/>
      <c r="F206" s="13"/>
      <c r="G206" s="13"/>
      <c r="H206" s="13"/>
      <c r="I206" s="13"/>
      <c r="J206" s="13"/>
      <c r="K206" s="13"/>
      <c r="L206" s="13"/>
    </row>
    <row r="207" spans="1:12" ht="23.25" customHeight="1" x14ac:dyDescent="0.25">
      <c r="A207" s="24">
        <f>A206+1</f>
        <v>2</v>
      </c>
      <c r="B207" s="6" t="s">
        <v>200</v>
      </c>
      <c r="C207" s="7" t="s">
        <v>20</v>
      </c>
      <c r="D207" s="13"/>
      <c r="E207" s="13"/>
      <c r="F207" s="13"/>
      <c r="G207" s="13"/>
      <c r="H207" s="13"/>
      <c r="I207" s="13"/>
      <c r="J207" s="13"/>
      <c r="K207" s="13"/>
      <c r="L207" s="13"/>
    </row>
    <row r="208" spans="1:12" ht="22.65" customHeight="1" x14ac:dyDescent="0.25">
      <c r="A208" s="24">
        <f>A207+1</f>
        <v>3</v>
      </c>
      <c r="B208" s="6" t="s">
        <v>119</v>
      </c>
      <c r="C208" s="7" t="s">
        <v>82</v>
      </c>
      <c r="D208" s="13"/>
      <c r="E208" s="13"/>
      <c r="F208" s="13"/>
      <c r="G208" s="13"/>
      <c r="H208" s="13"/>
      <c r="I208" s="13"/>
      <c r="J208" s="13"/>
      <c r="K208" s="13"/>
      <c r="L208" s="13"/>
    </row>
    <row r="209" spans="1:12" ht="30" x14ac:dyDescent="0.25">
      <c r="A209" s="24">
        <f>A208+1</f>
        <v>4</v>
      </c>
      <c r="B209" s="6" t="s">
        <v>603</v>
      </c>
      <c r="C209" s="4" t="s">
        <v>91</v>
      </c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ht="23.25" customHeight="1" x14ac:dyDescent="0.25">
      <c r="A210" s="24">
        <f>A209+1</f>
        <v>5</v>
      </c>
      <c r="B210" s="6" t="s">
        <v>120</v>
      </c>
      <c r="C210" s="7" t="s">
        <v>110</v>
      </c>
      <c r="D210" s="13"/>
      <c r="E210" s="13"/>
      <c r="F210" s="13"/>
      <c r="G210" s="13"/>
      <c r="H210" s="13"/>
      <c r="I210" s="13"/>
      <c r="J210" s="13"/>
      <c r="K210" s="13"/>
      <c r="L210" s="13"/>
    </row>
    <row r="211" spans="1:12" ht="15.75" customHeight="1" x14ac:dyDescent="0.25">
      <c r="A211" s="24"/>
      <c r="B211" s="6" t="s">
        <v>161</v>
      </c>
      <c r="C211" s="7" t="s">
        <v>201</v>
      </c>
      <c r="D211" s="13"/>
      <c r="E211" s="13"/>
      <c r="F211" s="13"/>
      <c r="G211" s="13"/>
      <c r="H211" s="13"/>
      <c r="I211" s="13"/>
      <c r="J211" s="13"/>
      <c r="K211" s="13"/>
      <c r="L211" s="13"/>
    </row>
    <row r="212" spans="1:12" ht="18" customHeight="1" x14ac:dyDescent="0.25">
      <c r="A212" s="24">
        <f>+A210+1</f>
        <v>6</v>
      </c>
      <c r="B212" s="66" t="s">
        <v>137</v>
      </c>
      <c r="C212" s="7" t="s">
        <v>21</v>
      </c>
      <c r="D212" s="13"/>
      <c r="E212" s="13"/>
      <c r="F212" s="13"/>
      <c r="G212" s="13"/>
      <c r="H212" s="13"/>
      <c r="I212" s="13"/>
      <c r="J212" s="13"/>
      <c r="K212" s="13"/>
      <c r="L212" s="13"/>
    </row>
    <row r="213" spans="1:12" ht="19.5" customHeight="1" x14ac:dyDescent="0.25">
      <c r="A213" s="24">
        <f t="shared" ref="A213:A229" si="8">A212+1</f>
        <v>7</v>
      </c>
      <c r="B213" s="86" t="s">
        <v>138</v>
      </c>
      <c r="C213" s="4" t="s">
        <v>71</v>
      </c>
      <c r="D213" s="13"/>
      <c r="E213" s="13"/>
      <c r="F213" s="13"/>
      <c r="G213" s="13"/>
      <c r="H213" s="13"/>
      <c r="I213" s="13"/>
      <c r="J213" s="13"/>
      <c r="K213" s="13"/>
      <c r="L213" s="13"/>
    </row>
    <row r="214" spans="1:12" ht="15.6" x14ac:dyDescent="0.25">
      <c r="A214" s="24">
        <f t="shared" si="8"/>
        <v>8</v>
      </c>
      <c r="B214" s="66" t="s">
        <v>139</v>
      </c>
      <c r="C214" s="7" t="s">
        <v>23</v>
      </c>
      <c r="D214" s="13"/>
      <c r="E214" s="13"/>
      <c r="F214" s="13"/>
      <c r="G214" s="13"/>
      <c r="H214" s="13"/>
      <c r="I214" s="13"/>
      <c r="J214" s="13"/>
      <c r="K214" s="13"/>
      <c r="L214" s="13"/>
    </row>
    <row r="215" spans="1:12" ht="15.6" x14ac:dyDescent="0.25">
      <c r="A215" s="24">
        <f t="shared" si="8"/>
        <v>9</v>
      </c>
      <c r="B215" s="66" t="s">
        <v>580</v>
      </c>
      <c r="C215" s="4" t="s">
        <v>581</v>
      </c>
      <c r="D215" s="13"/>
      <c r="E215" s="13"/>
      <c r="F215" s="13"/>
      <c r="G215" s="13"/>
      <c r="H215" s="13"/>
      <c r="I215" s="13"/>
      <c r="J215" s="13"/>
      <c r="K215" s="13"/>
      <c r="L215" s="13"/>
    </row>
    <row r="216" spans="1:12" ht="30" x14ac:dyDescent="0.25">
      <c r="A216" s="24">
        <f t="shared" si="8"/>
        <v>10</v>
      </c>
      <c r="B216" s="86" t="s">
        <v>191</v>
      </c>
      <c r="C216" s="7" t="s">
        <v>106</v>
      </c>
      <c r="D216" s="13"/>
      <c r="E216" s="13"/>
      <c r="F216" s="13"/>
      <c r="G216" s="13"/>
      <c r="H216" s="13"/>
      <c r="I216" s="13"/>
      <c r="J216" s="13"/>
      <c r="K216" s="13"/>
      <c r="L216" s="13"/>
    </row>
    <row r="217" spans="1:12" ht="15.6" x14ac:dyDescent="0.25">
      <c r="A217" s="24">
        <f t="shared" si="8"/>
        <v>11</v>
      </c>
      <c r="B217" s="86" t="s">
        <v>140</v>
      </c>
      <c r="C217" s="7" t="s">
        <v>68</v>
      </c>
      <c r="D217" s="13"/>
      <c r="E217" s="13"/>
      <c r="F217" s="13"/>
      <c r="G217" s="13"/>
      <c r="H217" s="13"/>
      <c r="I217" s="13"/>
      <c r="J217" s="13"/>
      <c r="K217" s="13"/>
      <c r="L217" s="13"/>
    </row>
    <row r="218" spans="1:12" ht="30" customHeight="1" x14ac:dyDescent="0.25">
      <c r="A218" s="24">
        <f t="shared" si="8"/>
        <v>12</v>
      </c>
      <c r="B218" s="66" t="s">
        <v>141</v>
      </c>
      <c r="C218" s="7" t="s">
        <v>24</v>
      </c>
      <c r="D218" s="13"/>
      <c r="E218" s="13"/>
      <c r="F218" s="13"/>
      <c r="G218" s="13"/>
      <c r="H218" s="13"/>
      <c r="I218" s="13"/>
      <c r="J218" s="13"/>
      <c r="K218" s="13"/>
      <c r="L218" s="13"/>
    </row>
    <row r="219" spans="1:12" ht="22.65" customHeight="1" x14ac:dyDescent="0.25">
      <c r="A219" s="24">
        <f t="shared" si="8"/>
        <v>13</v>
      </c>
      <c r="B219" s="66" t="s">
        <v>142</v>
      </c>
      <c r="C219" s="7" t="s">
        <v>25</v>
      </c>
      <c r="D219" s="13"/>
      <c r="E219" s="13"/>
      <c r="F219" s="13"/>
      <c r="G219" s="13"/>
      <c r="H219" s="13"/>
      <c r="I219" s="13"/>
      <c r="J219" s="13"/>
      <c r="K219" s="13"/>
      <c r="L219" s="13"/>
    </row>
    <row r="220" spans="1:12" ht="15.75" customHeight="1" x14ac:dyDescent="0.25">
      <c r="A220" s="24">
        <f t="shared" si="8"/>
        <v>14</v>
      </c>
      <c r="B220" s="66" t="s">
        <v>143</v>
      </c>
      <c r="C220" s="7" t="s">
        <v>69</v>
      </c>
      <c r="D220" s="13"/>
      <c r="E220" s="13"/>
      <c r="F220" s="13"/>
      <c r="G220" s="13"/>
      <c r="H220" s="13"/>
      <c r="I220" s="13"/>
      <c r="J220" s="13"/>
      <c r="K220" s="13"/>
      <c r="L220" s="13"/>
    </row>
    <row r="221" spans="1:12" ht="15.6" x14ac:dyDescent="0.25">
      <c r="A221" s="24">
        <f t="shared" si="8"/>
        <v>15</v>
      </c>
      <c r="B221" s="66" t="s">
        <v>144</v>
      </c>
      <c r="C221" s="7" t="s">
        <v>27</v>
      </c>
      <c r="D221" s="13"/>
      <c r="E221" s="13"/>
      <c r="F221" s="13"/>
      <c r="G221" s="13"/>
      <c r="H221" s="13"/>
      <c r="I221" s="13"/>
      <c r="J221" s="13"/>
      <c r="K221" s="13"/>
      <c r="L221" s="13"/>
    </row>
    <row r="222" spans="1:12" ht="23.25" customHeight="1" x14ac:dyDescent="0.25">
      <c r="A222" s="24">
        <f t="shared" si="8"/>
        <v>16</v>
      </c>
      <c r="B222" s="66" t="s">
        <v>145</v>
      </c>
      <c r="C222" s="7" t="s">
        <v>26</v>
      </c>
      <c r="D222" s="13"/>
      <c r="E222" s="13"/>
      <c r="F222" s="13"/>
      <c r="G222" s="13"/>
      <c r="H222" s="13"/>
      <c r="I222" s="13"/>
      <c r="J222" s="13"/>
      <c r="K222" s="13"/>
      <c r="L222" s="13"/>
    </row>
    <row r="223" spans="1:12" s="13" customFormat="1" ht="15.6" x14ac:dyDescent="0.25">
      <c r="A223" s="24">
        <f t="shared" si="8"/>
        <v>17</v>
      </c>
      <c r="B223" s="66" t="s">
        <v>146</v>
      </c>
      <c r="C223" s="7" t="s">
        <v>28</v>
      </c>
    </row>
    <row r="224" spans="1:12" s="13" customFormat="1" ht="15.6" x14ac:dyDescent="0.25">
      <c r="A224" s="24">
        <f t="shared" si="8"/>
        <v>18</v>
      </c>
      <c r="B224" s="66" t="s">
        <v>147</v>
      </c>
      <c r="C224" s="7" t="s">
        <v>29</v>
      </c>
    </row>
    <row r="225" spans="1:12" s="13" customFormat="1" ht="15.6" x14ac:dyDescent="0.25">
      <c r="A225" s="24">
        <f t="shared" si="8"/>
        <v>19</v>
      </c>
      <c r="B225" s="66" t="s">
        <v>337</v>
      </c>
      <c r="C225" s="67" t="s">
        <v>338</v>
      </c>
    </row>
    <row r="226" spans="1:12" s="13" customFormat="1" ht="15.6" x14ac:dyDescent="0.25">
      <c r="A226" s="24">
        <f t="shared" si="8"/>
        <v>20</v>
      </c>
      <c r="B226" s="66" t="s">
        <v>220</v>
      </c>
      <c r="C226" s="7" t="s">
        <v>221</v>
      </c>
    </row>
    <row r="227" spans="1:12" s="13" customFormat="1" ht="15.6" x14ac:dyDescent="0.25">
      <c r="A227" s="24">
        <f t="shared" si="8"/>
        <v>21</v>
      </c>
      <c r="B227" s="66" t="s">
        <v>222</v>
      </c>
      <c r="C227" s="7" t="s">
        <v>223</v>
      </c>
    </row>
    <row r="228" spans="1:12" s="13" customFormat="1" ht="15.6" x14ac:dyDescent="0.25">
      <c r="A228" s="24">
        <f t="shared" si="8"/>
        <v>22</v>
      </c>
      <c r="B228" s="6" t="s">
        <v>121</v>
      </c>
      <c r="C228" s="7" t="s">
        <v>81</v>
      </c>
    </row>
    <row r="229" spans="1:12" s="13" customFormat="1" ht="15.6" x14ac:dyDescent="0.25">
      <c r="A229" s="24">
        <f t="shared" si="8"/>
        <v>23</v>
      </c>
      <c r="B229" s="7" t="s">
        <v>240</v>
      </c>
      <c r="C229" s="7" t="s">
        <v>241</v>
      </c>
    </row>
    <row r="230" spans="1:12" s="13" customFormat="1" ht="15.6" x14ac:dyDescent="0.25">
      <c r="A230" s="29"/>
      <c r="B230" s="12"/>
      <c r="C230" s="64"/>
    </row>
    <row r="231" spans="1:12" ht="15.6" x14ac:dyDescent="0.25">
      <c r="A231" s="47" t="s">
        <v>0</v>
      </c>
      <c r="B231" s="47" t="s">
        <v>179</v>
      </c>
      <c r="C231" s="48" t="s">
        <v>92</v>
      </c>
      <c r="D231" s="13"/>
      <c r="E231" s="13"/>
      <c r="F231" s="13"/>
      <c r="G231" s="13"/>
      <c r="H231" s="13"/>
      <c r="I231" s="13"/>
      <c r="J231" s="13"/>
      <c r="K231" s="13"/>
      <c r="L231" s="13"/>
    </row>
    <row r="232" spans="1:12" ht="15.6" x14ac:dyDescent="0.25">
      <c r="A232" s="24">
        <v>1</v>
      </c>
      <c r="B232" s="26" t="s">
        <v>129</v>
      </c>
      <c r="C232" s="7" t="s">
        <v>85</v>
      </c>
      <c r="D232" s="13"/>
      <c r="E232" s="13"/>
      <c r="F232" s="13"/>
      <c r="G232" s="13"/>
      <c r="H232" s="13"/>
      <c r="I232" s="13"/>
      <c r="J232" s="13"/>
    </row>
    <row r="233" spans="1:12" ht="15.75" customHeight="1" x14ac:dyDescent="0.25">
      <c r="A233" s="24">
        <f>A232+1</f>
        <v>2</v>
      </c>
      <c r="B233" s="6" t="s">
        <v>210</v>
      </c>
      <c r="C233" s="7" t="s">
        <v>104</v>
      </c>
      <c r="D233" s="13"/>
      <c r="E233" s="13"/>
      <c r="F233" s="13"/>
      <c r="G233" s="13"/>
      <c r="H233" s="13"/>
      <c r="I233" s="13"/>
      <c r="J233" s="13"/>
    </row>
    <row r="234" spans="1:12" ht="15.6" x14ac:dyDescent="0.25">
      <c r="A234" s="24">
        <f>A233+1</f>
        <v>3</v>
      </c>
      <c r="B234" s="6" t="s">
        <v>115</v>
      </c>
      <c r="C234" s="7" t="s">
        <v>84</v>
      </c>
      <c r="D234" s="13"/>
      <c r="E234" s="13"/>
      <c r="F234" s="13"/>
      <c r="G234" s="13"/>
      <c r="H234" s="13"/>
      <c r="I234" s="13"/>
      <c r="J234" s="13"/>
    </row>
    <row r="235" spans="1:12" ht="15.6" x14ac:dyDescent="0.25">
      <c r="A235" s="2"/>
      <c r="B235" s="65"/>
      <c r="C235" s="65"/>
      <c r="D235" s="13"/>
      <c r="E235" s="13"/>
      <c r="F235" s="13"/>
      <c r="G235" s="13"/>
      <c r="H235" s="13"/>
      <c r="I235" s="13"/>
      <c r="J235" s="13"/>
    </row>
    <row r="236" spans="1:12" ht="31.2" x14ac:dyDescent="0.25">
      <c r="A236" s="82" t="s">
        <v>0</v>
      </c>
      <c r="B236" s="82" t="s">
        <v>506</v>
      </c>
      <c r="C236" s="83" t="s">
        <v>92</v>
      </c>
      <c r="D236" s="13"/>
      <c r="E236" s="13"/>
      <c r="F236" s="13"/>
      <c r="G236" s="13"/>
      <c r="H236" s="13"/>
      <c r="I236" s="13"/>
      <c r="J236" s="13"/>
    </row>
    <row r="237" spans="1:12" ht="15.6" customHeight="1" x14ac:dyDescent="0.25">
      <c r="A237" s="24">
        <v>1</v>
      </c>
      <c r="B237" s="93" t="s">
        <v>543</v>
      </c>
      <c r="C237" s="7" t="s">
        <v>508</v>
      </c>
      <c r="D237" s="13"/>
      <c r="E237" s="13"/>
      <c r="F237" s="13"/>
      <c r="G237" s="13"/>
      <c r="H237" s="13"/>
      <c r="I237" s="13"/>
      <c r="J237" s="13"/>
    </row>
    <row r="238" spans="1:12" ht="15.6" x14ac:dyDescent="0.25">
      <c r="A238" s="24">
        <f t="shared" ref="A238:A241" si="9">A237+1</f>
        <v>2</v>
      </c>
      <c r="B238" s="6" t="s">
        <v>544</v>
      </c>
      <c r="C238" s="7" t="s">
        <v>226</v>
      </c>
      <c r="D238" s="13"/>
      <c r="E238" s="13"/>
      <c r="F238" s="13"/>
      <c r="G238" s="13"/>
      <c r="H238" s="13"/>
      <c r="I238" s="13"/>
      <c r="J238" s="13"/>
    </row>
    <row r="239" spans="1:12" ht="15.6" x14ac:dyDescent="0.25">
      <c r="A239" s="24">
        <f t="shared" si="9"/>
        <v>3</v>
      </c>
      <c r="B239" s="6" t="s">
        <v>545</v>
      </c>
      <c r="C239" s="7" t="s">
        <v>227</v>
      </c>
      <c r="D239" s="13"/>
      <c r="E239" s="13"/>
      <c r="F239" s="13"/>
      <c r="G239" s="13"/>
      <c r="H239" s="13"/>
      <c r="I239" s="13"/>
      <c r="J239" s="13"/>
    </row>
    <row r="240" spans="1:12" ht="15.6" x14ac:dyDescent="0.25">
      <c r="A240" s="24">
        <f t="shared" si="9"/>
        <v>4</v>
      </c>
      <c r="B240" s="6" t="s">
        <v>546</v>
      </c>
      <c r="C240" s="4" t="s">
        <v>228</v>
      </c>
      <c r="D240" s="13"/>
      <c r="E240" s="13"/>
      <c r="F240" s="13"/>
      <c r="G240" s="13"/>
      <c r="H240" s="13"/>
      <c r="I240" s="13"/>
      <c r="J240" s="13"/>
    </row>
    <row r="241" spans="1:12" ht="15.6" x14ac:dyDescent="0.25">
      <c r="A241" s="24">
        <f t="shared" si="9"/>
        <v>5</v>
      </c>
      <c r="B241" s="7" t="s">
        <v>547</v>
      </c>
      <c r="C241" s="4" t="s">
        <v>83</v>
      </c>
      <c r="D241" s="13"/>
      <c r="E241" s="13"/>
      <c r="F241" s="13"/>
      <c r="G241" s="13"/>
      <c r="H241" s="13"/>
      <c r="I241" s="13"/>
      <c r="J241" s="13"/>
    </row>
    <row r="242" spans="1:12" ht="15.6" x14ac:dyDescent="0.25">
      <c r="A242" s="2"/>
      <c r="B242" s="65"/>
      <c r="C242" s="65"/>
      <c r="D242" s="13"/>
      <c r="E242" s="13"/>
      <c r="F242" s="13"/>
      <c r="G242" s="13"/>
      <c r="H242" s="13"/>
      <c r="I242" s="13"/>
      <c r="J242" s="13"/>
      <c r="K242" s="13"/>
      <c r="L242" s="13"/>
    </row>
    <row r="243" spans="1:12" ht="15.6" x14ac:dyDescent="0.25">
      <c r="A243" s="49" t="s">
        <v>0</v>
      </c>
      <c r="B243" s="49" t="s">
        <v>93</v>
      </c>
      <c r="C243" s="49" t="s">
        <v>92</v>
      </c>
      <c r="D243" s="13"/>
      <c r="E243" s="13"/>
      <c r="F243" s="13"/>
      <c r="G243" s="13"/>
      <c r="H243" s="13"/>
      <c r="I243" s="13"/>
      <c r="J243" s="13"/>
      <c r="K243" s="13"/>
      <c r="L243" s="13"/>
    </row>
    <row r="244" spans="1:12" ht="15.6" x14ac:dyDescent="0.25">
      <c r="A244" s="24">
        <v>1</v>
      </c>
      <c r="B244" s="89" t="s">
        <v>489</v>
      </c>
      <c r="C244" s="4" t="s">
        <v>103</v>
      </c>
      <c r="D244" s="13"/>
      <c r="E244" s="13"/>
      <c r="F244" s="13"/>
      <c r="G244" s="13"/>
      <c r="H244" s="13"/>
      <c r="I244" s="13"/>
      <c r="J244" s="13"/>
      <c r="K244" s="13"/>
      <c r="L244" s="13"/>
    </row>
    <row r="245" spans="1:12" ht="15.6" x14ac:dyDescent="0.25">
      <c r="A245" s="24">
        <f>+A244+1</f>
        <v>2</v>
      </c>
      <c r="B245" s="87" t="s">
        <v>493</v>
      </c>
      <c r="C245" s="4" t="s">
        <v>359</v>
      </c>
      <c r="D245" s="13"/>
      <c r="E245" s="13"/>
      <c r="F245" s="13"/>
      <c r="G245" s="13"/>
      <c r="H245" s="13"/>
      <c r="I245" s="13"/>
      <c r="J245" s="13"/>
      <c r="K245" s="13"/>
      <c r="L245" s="13"/>
    </row>
    <row r="246" spans="1:12" ht="15.6" x14ac:dyDescent="0.25">
      <c r="A246" s="24">
        <f>A245+1</f>
        <v>3</v>
      </c>
      <c r="B246" s="87" t="s">
        <v>495</v>
      </c>
      <c r="C246" s="4" t="s">
        <v>317</v>
      </c>
      <c r="D246" s="13"/>
      <c r="E246" s="13"/>
      <c r="F246" s="13"/>
      <c r="G246" s="13"/>
      <c r="H246" s="13"/>
      <c r="I246" s="13"/>
      <c r="J246" s="13"/>
      <c r="K246" s="13"/>
      <c r="L246" s="13"/>
    </row>
    <row r="247" spans="1:12" ht="15.6" x14ac:dyDescent="0.25">
      <c r="A247" s="24">
        <f t="shared" ref="A247:A252" si="10">A246+1</f>
        <v>4</v>
      </c>
      <c r="B247" s="87" t="s">
        <v>582</v>
      </c>
      <c r="C247" s="4" t="s">
        <v>583</v>
      </c>
      <c r="D247" s="13"/>
      <c r="E247" s="13"/>
      <c r="F247" s="13"/>
      <c r="G247" s="13"/>
      <c r="H247" s="13"/>
      <c r="I247" s="13"/>
      <c r="J247" s="13"/>
      <c r="K247" s="13"/>
      <c r="L247" s="13"/>
    </row>
    <row r="248" spans="1:12" ht="15.6" x14ac:dyDescent="0.25">
      <c r="A248" s="24">
        <f t="shared" si="10"/>
        <v>5</v>
      </c>
      <c r="B248" s="87" t="s">
        <v>523</v>
      </c>
      <c r="C248" s="4" t="s">
        <v>524</v>
      </c>
      <c r="D248" s="13"/>
      <c r="E248" s="13"/>
      <c r="F248" s="13"/>
      <c r="G248" s="13"/>
      <c r="H248" s="13"/>
      <c r="I248" s="13"/>
      <c r="J248" s="13"/>
      <c r="K248" s="13"/>
      <c r="L248" s="13"/>
    </row>
    <row r="249" spans="1:12" ht="15.6" x14ac:dyDescent="0.25">
      <c r="A249" s="24">
        <f t="shared" si="10"/>
        <v>6</v>
      </c>
      <c r="B249" s="87" t="s">
        <v>521</v>
      </c>
      <c r="C249" s="4" t="s">
        <v>522</v>
      </c>
      <c r="D249" s="13"/>
      <c r="E249" s="13"/>
      <c r="F249" s="13"/>
      <c r="G249" s="13"/>
      <c r="H249" s="13"/>
      <c r="I249" s="13"/>
      <c r="J249" s="13"/>
      <c r="K249" s="13"/>
      <c r="L249" s="13"/>
    </row>
    <row r="250" spans="1:12" ht="15.6" x14ac:dyDescent="0.25">
      <c r="A250" s="24">
        <f t="shared" si="10"/>
        <v>7</v>
      </c>
      <c r="B250" s="86" t="s">
        <v>533</v>
      </c>
      <c r="C250" s="4" t="s">
        <v>534</v>
      </c>
      <c r="D250" s="13"/>
      <c r="E250" s="13"/>
      <c r="F250" s="13"/>
      <c r="G250" s="13"/>
      <c r="H250" s="13"/>
      <c r="I250" s="13"/>
      <c r="J250" s="13"/>
      <c r="K250" s="13"/>
      <c r="L250" s="13"/>
    </row>
    <row r="251" spans="1:12" ht="15.6" x14ac:dyDescent="0.25">
      <c r="A251" s="24">
        <f t="shared" si="10"/>
        <v>8</v>
      </c>
      <c r="B251" s="87" t="s">
        <v>494</v>
      </c>
      <c r="C251" s="4" t="s">
        <v>316</v>
      </c>
      <c r="D251" s="13"/>
      <c r="E251" s="13"/>
      <c r="F251" s="13"/>
      <c r="G251" s="13"/>
      <c r="H251" s="13"/>
      <c r="I251" s="13"/>
      <c r="J251" s="13"/>
      <c r="K251" s="13"/>
      <c r="L251" s="13"/>
    </row>
    <row r="252" spans="1:12" ht="15.6" x14ac:dyDescent="0.25">
      <c r="A252" s="24">
        <f t="shared" si="10"/>
        <v>9</v>
      </c>
      <c r="B252" s="86" t="s">
        <v>496</v>
      </c>
      <c r="C252" s="4" t="s">
        <v>340</v>
      </c>
      <c r="D252" s="13"/>
      <c r="E252" s="13"/>
      <c r="F252" s="13"/>
      <c r="G252" s="13"/>
      <c r="H252" s="13"/>
      <c r="I252" s="13"/>
      <c r="J252" s="13"/>
      <c r="K252" s="13"/>
      <c r="L252" s="13"/>
    </row>
    <row r="253" spans="1:12" ht="15.6" x14ac:dyDescent="0.25">
      <c r="A253" s="24">
        <f>A252+1</f>
        <v>10</v>
      </c>
      <c r="B253" s="86" t="s">
        <v>525</v>
      </c>
      <c r="C253" s="4" t="s">
        <v>526</v>
      </c>
      <c r="D253" s="13"/>
      <c r="E253" s="13"/>
      <c r="F253" s="13"/>
      <c r="G253" s="13"/>
      <c r="H253" s="13"/>
      <c r="I253" s="13"/>
      <c r="J253" s="13"/>
      <c r="K253" s="13"/>
      <c r="L253" s="13"/>
    </row>
    <row r="254" spans="1:12" ht="15.6" x14ac:dyDescent="0.25">
      <c r="A254" s="24">
        <f t="shared" ref="A254:A282" si="11">A253+1</f>
        <v>11</v>
      </c>
      <c r="B254" s="86" t="s">
        <v>320</v>
      </c>
      <c r="C254" s="4" t="s">
        <v>321</v>
      </c>
      <c r="D254" s="13"/>
      <c r="E254" s="13"/>
      <c r="F254" s="13"/>
      <c r="G254" s="13"/>
      <c r="H254" s="13"/>
      <c r="I254" s="13"/>
      <c r="J254" s="13"/>
      <c r="K254" s="13"/>
      <c r="L254" s="13"/>
    </row>
    <row r="255" spans="1:12" ht="15.6" x14ac:dyDescent="0.25">
      <c r="A255" s="24">
        <f t="shared" si="11"/>
        <v>12</v>
      </c>
      <c r="B255" s="86" t="s">
        <v>318</v>
      </c>
      <c r="C255" s="4" t="s">
        <v>319</v>
      </c>
      <c r="D255" s="13"/>
      <c r="E255" s="13"/>
      <c r="F255" s="13"/>
      <c r="G255" s="13"/>
      <c r="H255" s="13"/>
      <c r="I255" s="13"/>
      <c r="J255" s="13"/>
      <c r="K255" s="13"/>
      <c r="L255" s="13"/>
    </row>
    <row r="256" spans="1:12" ht="15.6" x14ac:dyDescent="0.25">
      <c r="A256" s="24">
        <f t="shared" si="11"/>
        <v>13</v>
      </c>
      <c r="B256" s="86" t="s">
        <v>491</v>
      </c>
      <c r="C256" s="4" t="s">
        <v>314</v>
      </c>
      <c r="D256" s="13"/>
      <c r="E256" s="13"/>
      <c r="F256" s="13"/>
      <c r="G256" s="13"/>
      <c r="H256" s="13"/>
      <c r="I256" s="13"/>
      <c r="J256" s="13"/>
      <c r="K256" s="13"/>
      <c r="L256" s="13"/>
    </row>
    <row r="257" spans="1:12" ht="15.6" x14ac:dyDescent="0.25">
      <c r="A257" s="24">
        <f t="shared" si="11"/>
        <v>14</v>
      </c>
      <c r="B257" s="86" t="s">
        <v>492</v>
      </c>
      <c r="C257" s="4" t="s">
        <v>315</v>
      </c>
      <c r="D257" s="13"/>
      <c r="E257" s="13"/>
      <c r="F257" s="13"/>
      <c r="G257" s="13"/>
      <c r="H257" s="13"/>
      <c r="I257" s="13"/>
      <c r="J257" s="13"/>
      <c r="K257" s="13"/>
      <c r="L257" s="13"/>
    </row>
    <row r="258" spans="1:12" ht="15.6" x14ac:dyDescent="0.25">
      <c r="A258" s="24">
        <f t="shared" si="11"/>
        <v>15</v>
      </c>
      <c r="B258" s="90" t="s">
        <v>584</v>
      </c>
      <c r="C258" s="4" t="s">
        <v>446</v>
      </c>
      <c r="D258" s="13"/>
      <c r="E258" s="13"/>
      <c r="F258" s="13"/>
      <c r="G258" s="13"/>
      <c r="H258" s="13"/>
      <c r="I258" s="13"/>
      <c r="J258" s="13"/>
      <c r="K258" s="13"/>
      <c r="L258" s="13"/>
    </row>
    <row r="259" spans="1:12" ht="15.6" x14ac:dyDescent="0.25">
      <c r="A259" s="24">
        <f t="shared" si="11"/>
        <v>16</v>
      </c>
      <c r="B259" s="86" t="s">
        <v>691</v>
      </c>
      <c r="C259" s="4" t="s">
        <v>692</v>
      </c>
      <c r="D259" s="13"/>
      <c r="E259" s="13"/>
      <c r="F259" s="13"/>
      <c r="G259" s="13"/>
      <c r="H259" s="13"/>
      <c r="I259" s="13"/>
      <c r="J259" s="13"/>
      <c r="K259" s="13"/>
      <c r="L259" s="13"/>
    </row>
    <row r="260" spans="1:12" ht="15.6" x14ac:dyDescent="0.25">
      <c r="A260" s="24">
        <f t="shared" si="11"/>
        <v>17</v>
      </c>
      <c r="B260" s="86" t="s">
        <v>667</v>
      </c>
      <c r="C260" s="4" t="s">
        <v>668</v>
      </c>
      <c r="D260" s="13"/>
      <c r="E260" s="13"/>
      <c r="F260" s="13"/>
      <c r="G260" s="13"/>
      <c r="H260" s="13"/>
      <c r="I260" s="13"/>
      <c r="J260" s="13"/>
      <c r="K260" s="13"/>
      <c r="L260" s="13"/>
    </row>
    <row r="261" spans="1:12" ht="15.6" x14ac:dyDescent="0.25">
      <c r="A261" s="24">
        <f t="shared" si="11"/>
        <v>18</v>
      </c>
      <c r="B261" s="86" t="s">
        <v>498</v>
      </c>
      <c r="C261" s="4" t="s">
        <v>356</v>
      </c>
      <c r="D261" s="13"/>
      <c r="E261" s="13"/>
      <c r="F261" s="13"/>
      <c r="G261" s="13"/>
      <c r="H261" s="13"/>
      <c r="I261" s="13"/>
      <c r="J261" s="13"/>
      <c r="K261" s="13"/>
      <c r="L261" s="13"/>
    </row>
    <row r="262" spans="1:12" ht="15.6" x14ac:dyDescent="0.25">
      <c r="A262" s="24">
        <f t="shared" si="11"/>
        <v>19</v>
      </c>
      <c r="B262" s="86" t="s">
        <v>497</v>
      </c>
      <c r="C262" s="4" t="s">
        <v>355</v>
      </c>
      <c r="D262" s="13"/>
      <c r="E262" s="13"/>
      <c r="F262" s="13"/>
      <c r="G262" s="13"/>
      <c r="H262" s="13"/>
      <c r="I262" s="13"/>
      <c r="J262" s="13"/>
      <c r="K262" s="13"/>
      <c r="L262" s="13"/>
    </row>
    <row r="263" spans="1:12" ht="15.6" x14ac:dyDescent="0.25">
      <c r="A263" s="24">
        <f t="shared" si="11"/>
        <v>20</v>
      </c>
      <c r="B263" s="86" t="s">
        <v>653</v>
      </c>
      <c r="C263" s="4" t="s">
        <v>654</v>
      </c>
      <c r="D263" s="13"/>
      <c r="E263" s="13"/>
      <c r="F263" s="13"/>
      <c r="G263" s="13"/>
      <c r="H263" s="13"/>
      <c r="I263" s="13"/>
      <c r="J263" s="13"/>
      <c r="K263" s="13"/>
      <c r="L263" s="13"/>
    </row>
    <row r="264" spans="1:12" ht="15.6" x14ac:dyDescent="0.25">
      <c r="A264" s="24">
        <f t="shared" si="11"/>
        <v>21</v>
      </c>
      <c r="B264" s="86" t="s">
        <v>687</v>
      </c>
      <c r="C264" s="4" t="s">
        <v>690</v>
      </c>
      <c r="D264" s="13"/>
      <c r="E264" s="13"/>
      <c r="F264" s="13"/>
      <c r="G264" s="13"/>
      <c r="H264" s="13"/>
      <c r="I264" s="13"/>
      <c r="J264" s="13"/>
      <c r="K264" s="13"/>
      <c r="L264" s="13"/>
    </row>
    <row r="265" spans="1:12" ht="15.6" x14ac:dyDescent="0.25">
      <c r="A265" s="24">
        <f t="shared" si="11"/>
        <v>22</v>
      </c>
      <c r="B265" s="86" t="s">
        <v>686</v>
      </c>
      <c r="C265" s="4" t="s">
        <v>689</v>
      </c>
      <c r="D265" s="13"/>
      <c r="E265" s="13"/>
      <c r="F265" s="13"/>
      <c r="G265" s="13"/>
      <c r="H265" s="13"/>
      <c r="I265" s="13"/>
      <c r="J265" s="13"/>
      <c r="K265" s="13"/>
      <c r="L265" s="13"/>
    </row>
    <row r="266" spans="1:12" ht="15.6" x14ac:dyDescent="0.25">
      <c r="A266" s="24">
        <f t="shared" si="11"/>
        <v>23</v>
      </c>
      <c r="B266" s="86" t="s">
        <v>685</v>
      </c>
      <c r="C266" s="4" t="s">
        <v>688</v>
      </c>
      <c r="D266" s="13"/>
      <c r="E266" s="13"/>
      <c r="F266" s="13"/>
      <c r="G266" s="13"/>
      <c r="H266" s="13"/>
      <c r="I266" s="13"/>
      <c r="J266" s="13"/>
      <c r="K266" s="13"/>
      <c r="L266" s="13"/>
    </row>
    <row r="267" spans="1:12" ht="15.6" x14ac:dyDescent="0.25">
      <c r="A267" s="24">
        <f t="shared" si="11"/>
        <v>24</v>
      </c>
      <c r="B267" s="86" t="s">
        <v>719</v>
      </c>
      <c r="C267" s="4" t="s">
        <v>585</v>
      </c>
      <c r="D267" s="13"/>
      <c r="E267" s="13"/>
      <c r="F267" s="13"/>
      <c r="G267" s="13"/>
      <c r="H267" s="13"/>
      <c r="I267" s="13"/>
      <c r="J267" s="13"/>
      <c r="K267" s="13"/>
      <c r="L267" s="13"/>
    </row>
    <row r="268" spans="1:12" ht="15.6" x14ac:dyDescent="0.25">
      <c r="A268" s="24">
        <f t="shared" si="11"/>
        <v>25</v>
      </c>
      <c r="B268" s="94" t="s">
        <v>723</v>
      </c>
      <c r="C268" s="4" t="s">
        <v>309</v>
      </c>
      <c r="D268" s="13"/>
      <c r="E268" s="13"/>
      <c r="F268" s="13"/>
      <c r="G268" s="13"/>
      <c r="H268" s="13"/>
      <c r="I268" s="13"/>
      <c r="J268" s="13"/>
      <c r="K268" s="13"/>
      <c r="L268" s="13"/>
    </row>
    <row r="269" spans="1:12" ht="15.6" x14ac:dyDescent="0.25">
      <c r="A269" s="24">
        <f t="shared" si="11"/>
        <v>26</v>
      </c>
      <c r="B269" s="86" t="s">
        <v>655</v>
      </c>
      <c r="C269" s="4" t="s">
        <v>656</v>
      </c>
      <c r="D269" s="13"/>
      <c r="E269" s="13"/>
      <c r="F269" s="13"/>
      <c r="G269" s="13"/>
      <c r="H269" s="13"/>
      <c r="I269" s="13"/>
      <c r="J269" s="13"/>
      <c r="K269" s="13"/>
      <c r="L269" s="13"/>
    </row>
    <row r="270" spans="1:12" ht="15.6" x14ac:dyDescent="0.25">
      <c r="A270" s="24">
        <f t="shared" si="11"/>
        <v>27</v>
      </c>
      <c r="B270" s="86" t="s">
        <v>720</v>
      </c>
      <c r="C270" s="4" t="s">
        <v>721</v>
      </c>
      <c r="D270" s="13"/>
      <c r="E270" s="13"/>
      <c r="F270" s="13"/>
      <c r="G270" s="13"/>
      <c r="H270" s="13"/>
      <c r="I270" s="13"/>
      <c r="J270" s="13"/>
      <c r="K270" s="13"/>
      <c r="L270" s="13"/>
    </row>
    <row r="271" spans="1:12" ht="15.6" x14ac:dyDescent="0.25">
      <c r="A271" s="24">
        <f t="shared" si="11"/>
        <v>28</v>
      </c>
      <c r="B271" s="91" t="s">
        <v>450</v>
      </c>
      <c r="C271" s="4" t="s">
        <v>451</v>
      </c>
      <c r="D271" s="13"/>
      <c r="E271" s="13"/>
      <c r="F271" s="13"/>
      <c r="G271" s="13"/>
      <c r="H271" s="13"/>
      <c r="I271" s="13"/>
      <c r="J271" s="13"/>
      <c r="K271" s="13"/>
      <c r="L271" s="13"/>
    </row>
    <row r="272" spans="1:12" ht="15.6" x14ac:dyDescent="0.25">
      <c r="A272" s="24">
        <f t="shared" si="11"/>
        <v>29</v>
      </c>
      <c r="B272" s="86" t="s">
        <v>669</v>
      </c>
      <c r="C272" s="4" t="s">
        <v>670</v>
      </c>
      <c r="D272" s="13"/>
      <c r="E272" s="13"/>
      <c r="F272" s="13"/>
      <c r="G272" s="13"/>
      <c r="H272" s="13"/>
      <c r="I272" s="13"/>
      <c r="J272" s="13"/>
      <c r="K272" s="13"/>
      <c r="L272" s="13"/>
    </row>
    <row r="273" spans="1:12" ht="15.6" x14ac:dyDescent="0.25">
      <c r="A273" s="24">
        <f t="shared" si="11"/>
        <v>30</v>
      </c>
      <c r="B273" s="86" t="s">
        <v>490</v>
      </c>
      <c r="C273" s="4" t="s">
        <v>75</v>
      </c>
      <c r="D273" s="13"/>
      <c r="E273" s="13"/>
      <c r="F273" s="13"/>
      <c r="G273" s="13"/>
      <c r="H273" s="13"/>
      <c r="I273" s="13"/>
      <c r="J273" s="13"/>
      <c r="K273" s="13"/>
      <c r="L273" s="13"/>
    </row>
    <row r="274" spans="1:12" ht="15.6" x14ac:dyDescent="0.25">
      <c r="A274" s="24">
        <f t="shared" si="11"/>
        <v>31</v>
      </c>
      <c r="B274" s="86" t="s">
        <v>705</v>
      </c>
      <c r="C274" s="4" t="s">
        <v>706</v>
      </c>
      <c r="D274" s="13"/>
      <c r="E274" s="13"/>
      <c r="F274" s="13"/>
      <c r="G274" s="13"/>
      <c r="H274" s="13"/>
      <c r="I274" s="13"/>
      <c r="J274" s="13"/>
      <c r="K274" s="13"/>
      <c r="L274" s="13"/>
    </row>
    <row r="275" spans="1:12" ht="15.6" x14ac:dyDescent="0.25">
      <c r="A275" s="24">
        <f t="shared" si="11"/>
        <v>32</v>
      </c>
      <c r="B275" s="86" t="s">
        <v>657</v>
      </c>
      <c r="C275" s="4" t="s">
        <v>658</v>
      </c>
      <c r="D275" s="13"/>
      <c r="E275" s="13"/>
      <c r="F275" s="13"/>
      <c r="G275" s="13"/>
      <c r="H275" s="13"/>
      <c r="I275" s="13"/>
      <c r="J275" s="13"/>
      <c r="K275" s="13"/>
      <c r="L275" s="13"/>
    </row>
    <row r="276" spans="1:12" ht="15.6" x14ac:dyDescent="0.25">
      <c r="A276" s="24">
        <f t="shared" si="11"/>
        <v>33</v>
      </c>
      <c r="B276" s="86" t="s">
        <v>651</v>
      </c>
      <c r="C276" s="4" t="s">
        <v>652</v>
      </c>
      <c r="D276" s="13"/>
      <c r="E276" s="13"/>
      <c r="F276" s="13"/>
      <c r="G276" s="13"/>
      <c r="H276" s="13"/>
      <c r="I276" s="13"/>
      <c r="J276" s="13"/>
      <c r="K276" s="13"/>
      <c r="L276" s="13"/>
    </row>
    <row r="277" spans="1:12" ht="15.6" x14ac:dyDescent="0.25">
      <c r="A277" s="24">
        <f t="shared" si="11"/>
        <v>34</v>
      </c>
      <c r="B277" s="86" t="s">
        <v>456</v>
      </c>
      <c r="C277" s="4" t="s">
        <v>452</v>
      </c>
      <c r="D277" s="13"/>
      <c r="E277" s="13"/>
      <c r="F277" s="13"/>
      <c r="G277" s="13"/>
      <c r="H277" s="13"/>
      <c r="I277" s="13"/>
      <c r="J277" s="13"/>
      <c r="K277" s="13"/>
      <c r="L277" s="13"/>
    </row>
    <row r="278" spans="1:12" ht="15.6" x14ac:dyDescent="0.25">
      <c r="A278" s="24">
        <f t="shared" si="11"/>
        <v>35</v>
      </c>
      <c r="B278" s="86" t="s">
        <v>730</v>
      </c>
      <c r="C278" s="4" t="s">
        <v>731</v>
      </c>
      <c r="D278" s="13"/>
      <c r="E278" s="13"/>
      <c r="F278" s="13"/>
      <c r="G278" s="13"/>
      <c r="H278" s="13"/>
      <c r="I278" s="13"/>
      <c r="J278" s="13"/>
      <c r="K278" s="13"/>
      <c r="L278" s="13"/>
    </row>
    <row r="279" spans="1:12" ht="15.6" x14ac:dyDescent="0.25">
      <c r="A279" s="24">
        <f t="shared" si="11"/>
        <v>36</v>
      </c>
      <c r="B279" s="86" t="s">
        <v>665</v>
      </c>
      <c r="C279" s="4" t="s">
        <v>666</v>
      </c>
      <c r="D279" s="13"/>
      <c r="E279" s="13"/>
      <c r="F279" s="13"/>
      <c r="G279" s="13"/>
      <c r="H279" s="13"/>
      <c r="I279" s="13"/>
      <c r="J279" s="13"/>
      <c r="K279" s="13"/>
      <c r="L279" s="13"/>
    </row>
    <row r="280" spans="1:12" ht="15.6" x14ac:dyDescent="0.25">
      <c r="A280" s="24">
        <f t="shared" si="11"/>
        <v>37</v>
      </c>
      <c r="B280" s="86" t="s">
        <v>527</v>
      </c>
      <c r="C280" s="4" t="s">
        <v>528</v>
      </c>
      <c r="D280" s="13"/>
      <c r="E280" s="13"/>
      <c r="F280" s="13"/>
      <c r="G280" s="13"/>
      <c r="H280" s="13"/>
      <c r="I280" s="13"/>
      <c r="J280" s="13"/>
      <c r="K280" s="13"/>
      <c r="L280" s="13"/>
    </row>
    <row r="281" spans="1:12" ht="15.6" x14ac:dyDescent="0.25">
      <c r="A281" s="24">
        <f t="shared" si="11"/>
        <v>38</v>
      </c>
      <c r="B281" s="86" t="s">
        <v>529</v>
      </c>
      <c r="C281" s="4" t="s">
        <v>530</v>
      </c>
      <c r="D281" s="13"/>
      <c r="E281" s="13"/>
      <c r="F281" s="13"/>
      <c r="G281" s="13"/>
      <c r="H281" s="13"/>
      <c r="I281" s="13"/>
      <c r="J281" s="13"/>
      <c r="K281" s="13"/>
      <c r="L281" s="13"/>
    </row>
    <row r="282" spans="1:12" ht="15.6" x14ac:dyDescent="0.25">
      <c r="A282" s="24">
        <f t="shared" si="11"/>
        <v>39</v>
      </c>
      <c r="B282" s="87" t="s">
        <v>531</v>
      </c>
      <c r="C282" s="4" t="s">
        <v>532</v>
      </c>
      <c r="D282" s="13"/>
      <c r="E282" s="13"/>
      <c r="F282" s="13"/>
      <c r="G282" s="13"/>
      <c r="H282" s="13"/>
      <c r="I282" s="13"/>
      <c r="J282" s="13"/>
      <c r="K282" s="13"/>
      <c r="L282" s="13"/>
    </row>
    <row r="283" spans="1:12" ht="15.6" x14ac:dyDescent="0.25">
      <c r="A283" s="29"/>
      <c r="B283" s="64"/>
      <c r="C283" s="64"/>
      <c r="D283" s="13"/>
      <c r="E283" s="13"/>
      <c r="F283" s="13"/>
      <c r="G283" s="13"/>
      <c r="H283" s="13"/>
      <c r="I283" s="13"/>
      <c r="J283" s="13"/>
      <c r="K283" s="13"/>
      <c r="L283" s="13"/>
    </row>
    <row r="284" spans="1:12" ht="15.6" x14ac:dyDescent="0.25">
      <c r="A284" s="50" t="s">
        <v>0</v>
      </c>
      <c r="B284" s="50" t="s">
        <v>95</v>
      </c>
      <c r="C284" s="50" t="s">
        <v>92</v>
      </c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1:12" ht="15.6" x14ac:dyDescent="0.25">
      <c r="A285" s="24">
        <v>1</v>
      </c>
      <c r="B285" s="10" t="s">
        <v>540</v>
      </c>
      <c r="C285" s="4" t="s">
        <v>539</v>
      </c>
      <c r="D285" s="13"/>
      <c r="E285" s="13"/>
      <c r="F285" s="13"/>
      <c r="G285" s="13"/>
      <c r="H285" s="13"/>
      <c r="I285" s="13"/>
      <c r="J285" s="13"/>
      <c r="K285" s="13"/>
      <c r="L285" s="13"/>
    </row>
    <row r="286" spans="1:12" ht="15.6" x14ac:dyDescent="0.25">
      <c r="A286" s="24">
        <f>+A285+1</f>
        <v>2</v>
      </c>
      <c r="B286" s="10" t="s">
        <v>699</v>
      </c>
      <c r="C286" s="4" t="s">
        <v>700</v>
      </c>
      <c r="D286" s="13"/>
      <c r="E286" s="13"/>
      <c r="F286" s="13"/>
      <c r="G286" s="13"/>
      <c r="H286" s="13"/>
      <c r="I286" s="13"/>
      <c r="J286" s="13"/>
      <c r="K286" s="13"/>
      <c r="L286" s="13"/>
    </row>
    <row r="287" spans="1:12" ht="15.6" x14ac:dyDescent="0.25">
      <c r="A287" s="24">
        <f>+A286+1</f>
        <v>3</v>
      </c>
      <c r="B287" s="10" t="s">
        <v>622</v>
      </c>
      <c r="C287" s="4" t="s">
        <v>621</v>
      </c>
      <c r="D287" s="13"/>
      <c r="E287" s="13"/>
      <c r="F287" s="13"/>
      <c r="G287" s="13"/>
      <c r="H287" s="13"/>
      <c r="I287" s="13"/>
      <c r="J287" s="13"/>
      <c r="K287" s="13"/>
      <c r="L287" s="13"/>
    </row>
    <row r="288" spans="1:12" ht="15.6" x14ac:dyDescent="0.25">
      <c r="A288" s="24">
        <f t="shared" ref="A288:A365" si="12">+A287+1</f>
        <v>4</v>
      </c>
      <c r="B288" s="87" t="s">
        <v>586</v>
      </c>
      <c r="C288" s="4" t="s">
        <v>587</v>
      </c>
      <c r="D288" s="13"/>
      <c r="E288" s="13"/>
      <c r="F288" s="13"/>
      <c r="G288" s="13"/>
      <c r="H288" s="13"/>
      <c r="I288" s="13"/>
      <c r="J288" s="13"/>
      <c r="K288" s="13"/>
      <c r="L288" s="13"/>
    </row>
    <row r="289" spans="1:12" ht="15.6" x14ac:dyDescent="0.25">
      <c r="A289" s="24">
        <f t="shared" si="12"/>
        <v>5</v>
      </c>
      <c r="B289" s="10" t="s">
        <v>638</v>
      </c>
      <c r="C289" s="4" t="s">
        <v>639</v>
      </c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1:12" ht="15.6" x14ac:dyDescent="0.25">
      <c r="A290" s="24">
        <f t="shared" si="12"/>
        <v>6</v>
      </c>
      <c r="B290" s="10" t="s">
        <v>441</v>
      </c>
      <c r="C290" s="4" t="s">
        <v>442</v>
      </c>
      <c r="D290" s="13"/>
      <c r="E290" s="13"/>
      <c r="F290" s="13"/>
      <c r="G290" s="13"/>
      <c r="H290" s="13"/>
      <c r="I290" s="13"/>
      <c r="J290" s="13"/>
      <c r="K290" s="13"/>
      <c r="L290" s="13"/>
    </row>
    <row r="291" spans="1:12" ht="15.6" x14ac:dyDescent="0.25">
      <c r="A291" s="24">
        <f t="shared" si="12"/>
        <v>7</v>
      </c>
      <c r="B291" s="10" t="s">
        <v>437</v>
      </c>
      <c r="C291" s="4" t="s">
        <v>416</v>
      </c>
      <c r="D291" s="13"/>
      <c r="E291" s="13"/>
      <c r="F291" s="13"/>
      <c r="G291" s="13"/>
      <c r="H291" s="13"/>
      <c r="I291" s="13"/>
      <c r="J291" s="13"/>
      <c r="K291" s="13"/>
      <c r="L291" s="13"/>
    </row>
    <row r="292" spans="1:12" ht="15.6" x14ac:dyDescent="0.25">
      <c r="A292" s="24">
        <f t="shared" si="12"/>
        <v>8</v>
      </c>
      <c r="B292" s="10" t="s">
        <v>443</v>
      </c>
      <c r="C292" s="4" t="s">
        <v>444</v>
      </c>
      <c r="D292" s="13"/>
      <c r="E292" s="13"/>
      <c r="F292" s="13"/>
      <c r="G292" s="13"/>
      <c r="H292" s="13"/>
      <c r="I292" s="13"/>
      <c r="J292" s="13"/>
      <c r="K292" s="13"/>
      <c r="L292" s="13"/>
    </row>
    <row r="293" spans="1:12" ht="15.6" x14ac:dyDescent="0.25">
      <c r="A293" s="24">
        <f t="shared" si="12"/>
        <v>9</v>
      </c>
      <c r="B293" s="9" t="s">
        <v>488</v>
      </c>
      <c r="C293" s="4" t="s">
        <v>379</v>
      </c>
      <c r="D293" s="13"/>
      <c r="E293" s="13"/>
      <c r="F293" s="13"/>
      <c r="G293" s="13"/>
      <c r="H293" s="13"/>
      <c r="I293" s="13"/>
      <c r="J293" s="13"/>
      <c r="K293" s="13"/>
      <c r="L293" s="13"/>
    </row>
    <row r="294" spans="1:12" ht="15.6" x14ac:dyDescent="0.25">
      <c r="A294" s="24">
        <f t="shared" si="12"/>
        <v>10</v>
      </c>
      <c r="B294" s="9" t="s">
        <v>487</v>
      </c>
      <c r="C294" s="4" t="s">
        <v>407</v>
      </c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 ht="15.6" x14ac:dyDescent="0.25">
      <c r="A295" s="24">
        <f t="shared" si="12"/>
        <v>11</v>
      </c>
      <c r="B295" s="9" t="s">
        <v>486</v>
      </c>
      <c r="C295" s="4" t="s">
        <v>380</v>
      </c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 ht="15.6" x14ac:dyDescent="0.25">
      <c r="A296" s="24">
        <f t="shared" si="12"/>
        <v>12</v>
      </c>
      <c r="B296" s="10" t="s">
        <v>707</v>
      </c>
      <c r="C296" s="4" t="s">
        <v>708</v>
      </c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 ht="15.6" x14ac:dyDescent="0.25">
      <c r="A297" s="24">
        <f t="shared" si="12"/>
        <v>13</v>
      </c>
      <c r="B297" s="10" t="s">
        <v>485</v>
      </c>
      <c r="C297" s="4" t="s">
        <v>381</v>
      </c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 ht="15.6" x14ac:dyDescent="0.25">
      <c r="A298" s="24">
        <f t="shared" si="12"/>
        <v>14</v>
      </c>
      <c r="B298" s="79" t="s">
        <v>555</v>
      </c>
      <c r="C298" s="79" t="s">
        <v>556</v>
      </c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 ht="15.6" x14ac:dyDescent="0.25">
      <c r="A299" s="24">
        <f t="shared" si="12"/>
        <v>15</v>
      </c>
      <c r="B299" s="10" t="s">
        <v>484</v>
      </c>
      <c r="C299" s="4" t="s">
        <v>408</v>
      </c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 ht="15.6" x14ac:dyDescent="0.25">
      <c r="A300" s="24">
        <f t="shared" si="12"/>
        <v>16</v>
      </c>
      <c r="B300" s="9" t="s">
        <v>322</v>
      </c>
      <c r="C300" s="4" t="s">
        <v>323</v>
      </c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 ht="15.6" x14ac:dyDescent="0.25">
      <c r="A301" s="24">
        <f t="shared" si="12"/>
        <v>17</v>
      </c>
      <c r="B301" s="9" t="s">
        <v>519</v>
      </c>
      <c r="C301" s="4" t="s">
        <v>520</v>
      </c>
      <c r="D301" s="13"/>
      <c r="E301" s="13"/>
      <c r="F301" s="13"/>
      <c r="G301" s="13"/>
      <c r="H301" s="13"/>
      <c r="I301" s="13"/>
      <c r="J301" s="13"/>
      <c r="K301" s="13"/>
      <c r="L301" s="13"/>
    </row>
    <row r="302" spans="1:12" ht="15.6" x14ac:dyDescent="0.25">
      <c r="A302" s="24">
        <f t="shared" si="12"/>
        <v>18</v>
      </c>
      <c r="B302" s="9" t="s">
        <v>517</v>
      </c>
      <c r="C302" s="4" t="s">
        <v>518</v>
      </c>
      <c r="D302" s="13"/>
      <c r="E302" s="13"/>
      <c r="F302" s="13"/>
      <c r="G302" s="13"/>
      <c r="H302" s="13"/>
      <c r="I302" s="13"/>
      <c r="J302" s="13"/>
      <c r="K302" s="13"/>
      <c r="L302" s="13"/>
    </row>
    <row r="303" spans="1:12" ht="15.6" x14ac:dyDescent="0.25">
      <c r="A303" s="24">
        <f t="shared" si="12"/>
        <v>19</v>
      </c>
      <c r="B303" s="80" t="s">
        <v>557</v>
      </c>
      <c r="C303" s="79" t="s">
        <v>558</v>
      </c>
      <c r="D303" s="13"/>
      <c r="E303" s="13"/>
      <c r="F303" s="13"/>
      <c r="G303" s="13"/>
      <c r="H303" s="13"/>
      <c r="I303" s="13"/>
      <c r="J303" s="13"/>
      <c r="K303" s="13"/>
      <c r="L303" s="13"/>
    </row>
    <row r="304" spans="1:12" ht="15.6" x14ac:dyDescent="0.25">
      <c r="A304" s="24">
        <f t="shared" si="12"/>
        <v>20</v>
      </c>
      <c r="B304" s="79" t="s">
        <v>559</v>
      </c>
      <c r="C304" s="4" t="s">
        <v>560</v>
      </c>
      <c r="D304" s="13"/>
      <c r="E304" s="13"/>
      <c r="F304" s="13"/>
      <c r="G304" s="13"/>
      <c r="H304" s="13"/>
      <c r="I304" s="13"/>
      <c r="J304" s="13"/>
      <c r="K304" s="13"/>
      <c r="L304" s="13"/>
    </row>
    <row r="305" spans="1:12" ht="15.6" x14ac:dyDescent="0.25">
      <c r="A305" s="24">
        <f t="shared" si="12"/>
        <v>21</v>
      </c>
      <c r="B305" s="9" t="s">
        <v>483</v>
      </c>
      <c r="C305" s="4" t="s">
        <v>440</v>
      </c>
      <c r="D305" s="13"/>
      <c r="E305" s="13"/>
      <c r="F305" s="13"/>
      <c r="G305" s="13"/>
      <c r="H305" s="13"/>
      <c r="I305" s="13"/>
      <c r="J305" s="13"/>
      <c r="K305" s="13"/>
      <c r="L305" s="13"/>
    </row>
    <row r="306" spans="1:12" ht="15.6" x14ac:dyDescent="0.25">
      <c r="A306" s="24">
        <f t="shared" si="12"/>
        <v>22</v>
      </c>
      <c r="B306" s="9" t="s">
        <v>482</v>
      </c>
      <c r="C306" s="4" t="s">
        <v>409</v>
      </c>
      <c r="D306" s="13"/>
      <c r="E306" s="13"/>
      <c r="F306" s="13"/>
      <c r="G306" s="13"/>
      <c r="H306" s="13"/>
      <c r="I306" s="13"/>
      <c r="J306" s="13"/>
      <c r="K306" s="13"/>
      <c r="L306" s="13"/>
    </row>
    <row r="307" spans="1:12" ht="15.6" x14ac:dyDescent="0.25">
      <c r="A307" s="24">
        <f t="shared" si="12"/>
        <v>23</v>
      </c>
      <c r="B307" s="9" t="s">
        <v>481</v>
      </c>
      <c r="C307" s="4" t="s">
        <v>410</v>
      </c>
      <c r="D307" s="13"/>
      <c r="E307" s="13"/>
      <c r="F307" s="13"/>
      <c r="G307" s="13"/>
      <c r="H307" s="13"/>
      <c r="I307" s="13"/>
      <c r="J307" s="13"/>
      <c r="K307" s="13"/>
      <c r="L307" s="13"/>
    </row>
    <row r="308" spans="1:12" ht="15.6" x14ac:dyDescent="0.25">
      <c r="A308" s="24">
        <f t="shared" si="12"/>
        <v>24</v>
      </c>
      <c r="B308" s="9" t="s">
        <v>624</v>
      </c>
      <c r="C308" s="4" t="s">
        <v>625</v>
      </c>
      <c r="D308" s="13"/>
      <c r="E308" s="13"/>
      <c r="F308" s="13"/>
      <c r="G308" s="13"/>
      <c r="H308" s="13"/>
      <c r="I308" s="13"/>
      <c r="J308" s="13"/>
      <c r="K308" s="13"/>
      <c r="L308" s="13"/>
    </row>
    <row r="309" spans="1:12" ht="15.6" x14ac:dyDescent="0.25">
      <c r="A309" s="24">
        <f t="shared" si="12"/>
        <v>25</v>
      </c>
      <c r="B309" s="9" t="s">
        <v>626</v>
      </c>
      <c r="C309" s="4" t="s">
        <v>627</v>
      </c>
      <c r="D309" s="13"/>
      <c r="E309" s="13"/>
      <c r="F309" s="13"/>
      <c r="G309" s="13"/>
      <c r="H309" s="13"/>
      <c r="I309" s="13"/>
      <c r="J309" s="13"/>
      <c r="K309" s="13"/>
      <c r="L309" s="13"/>
    </row>
    <row r="310" spans="1:12" ht="15.6" x14ac:dyDescent="0.25">
      <c r="A310" s="24">
        <f t="shared" si="12"/>
        <v>26</v>
      </c>
      <c r="B310" s="9" t="s">
        <v>480</v>
      </c>
      <c r="C310" s="4" t="s">
        <v>411</v>
      </c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1:12" ht="15.6" x14ac:dyDescent="0.25">
      <c r="A311" s="24">
        <f t="shared" si="12"/>
        <v>27</v>
      </c>
      <c r="B311" s="9" t="s">
        <v>535</v>
      </c>
      <c r="C311" s="4" t="s">
        <v>536</v>
      </c>
      <c r="D311" s="13"/>
      <c r="E311" s="13"/>
      <c r="F311" s="13"/>
      <c r="G311" s="13"/>
      <c r="H311" s="13"/>
      <c r="I311" s="13"/>
      <c r="J311" s="13"/>
      <c r="K311" s="13"/>
      <c r="L311" s="13"/>
    </row>
    <row r="312" spans="1:12" ht="15.6" x14ac:dyDescent="0.25">
      <c r="A312" s="24">
        <f t="shared" si="12"/>
        <v>28</v>
      </c>
      <c r="B312" s="9" t="s">
        <v>479</v>
      </c>
      <c r="C312" s="4" t="s">
        <v>257</v>
      </c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1:12" ht="30" x14ac:dyDescent="0.25">
      <c r="A313" s="24">
        <f t="shared" si="12"/>
        <v>29</v>
      </c>
      <c r="B313" s="9" t="s">
        <v>711</v>
      </c>
      <c r="C313" s="4" t="s">
        <v>712</v>
      </c>
      <c r="D313" s="13"/>
      <c r="E313" s="13"/>
      <c r="F313" s="13"/>
      <c r="G313" s="13"/>
      <c r="H313" s="13"/>
      <c r="I313" s="13"/>
      <c r="J313" s="13"/>
      <c r="K313" s="13"/>
      <c r="L313" s="13"/>
    </row>
    <row r="314" spans="1:12" ht="15.6" x14ac:dyDescent="0.25">
      <c r="A314" s="24">
        <f t="shared" si="12"/>
        <v>30</v>
      </c>
      <c r="B314" s="9" t="s">
        <v>258</v>
      </c>
      <c r="C314" s="4" t="s">
        <v>259</v>
      </c>
      <c r="D314" s="13"/>
      <c r="E314" s="13"/>
      <c r="F314" s="13"/>
      <c r="G314" s="13"/>
      <c r="H314" s="13"/>
      <c r="I314" s="13"/>
      <c r="J314" s="13"/>
      <c r="K314" s="13"/>
      <c r="L314" s="13"/>
    </row>
    <row r="315" spans="1:12" ht="15.6" x14ac:dyDescent="0.25">
      <c r="A315" s="24">
        <f t="shared" si="12"/>
        <v>31</v>
      </c>
      <c r="B315" s="86" t="s">
        <v>588</v>
      </c>
      <c r="C315" s="4" t="s">
        <v>589</v>
      </c>
      <c r="D315" s="13"/>
      <c r="E315" s="13"/>
      <c r="F315" s="13"/>
      <c r="G315" s="13"/>
      <c r="H315" s="13"/>
      <c r="I315" s="13"/>
      <c r="J315" s="13"/>
      <c r="K315" s="13"/>
      <c r="L315" s="13"/>
    </row>
    <row r="316" spans="1:12" ht="15.6" x14ac:dyDescent="0.25">
      <c r="A316" s="24">
        <f t="shared" si="12"/>
        <v>32</v>
      </c>
      <c r="B316" s="9" t="s">
        <v>478</v>
      </c>
      <c r="C316" s="4" t="s">
        <v>396</v>
      </c>
      <c r="D316" s="13"/>
      <c r="E316" s="13"/>
      <c r="F316" s="13"/>
      <c r="G316" s="13"/>
      <c r="H316" s="13"/>
      <c r="I316" s="13"/>
      <c r="J316" s="13"/>
      <c r="K316" s="13"/>
      <c r="L316" s="13"/>
    </row>
    <row r="317" spans="1:12" ht="15.6" x14ac:dyDescent="0.25">
      <c r="A317" s="24">
        <f t="shared" si="12"/>
        <v>33</v>
      </c>
      <c r="B317" s="9" t="s">
        <v>477</v>
      </c>
      <c r="C317" s="4" t="s">
        <v>397</v>
      </c>
      <c r="D317" s="13"/>
      <c r="E317" s="13"/>
      <c r="F317" s="13"/>
      <c r="G317" s="13"/>
      <c r="H317" s="13"/>
      <c r="I317" s="13"/>
      <c r="J317" s="13"/>
      <c r="K317" s="13"/>
      <c r="L317" s="13"/>
    </row>
    <row r="318" spans="1:12" ht="15.6" x14ac:dyDescent="0.25">
      <c r="A318" s="24">
        <f t="shared" si="12"/>
        <v>34</v>
      </c>
      <c r="B318" s="9" t="s">
        <v>476</v>
      </c>
      <c r="C318" s="4" t="s">
        <v>398</v>
      </c>
      <c r="D318" s="13"/>
      <c r="E318" s="13"/>
      <c r="F318" s="13"/>
      <c r="G318" s="13"/>
      <c r="H318" s="13"/>
      <c r="I318" s="13"/>
      <c r="J318" s="13"/>
      <c r="K318" s="13"/>
      <c r="L318" s="13"/>
    </row>
    <row r="319" spans="1:12" ht="15.6" x14ac:dyDescent="0.25">
      <c r="A319" s="24">
        <f t="shared" si="12"/>
        <v>35</v>
      </c>
      <c r="B319" s="9" t="s">
        <v>475</v>
      </c>
      <c r="C319" s="4" t="s">
        <v>353</v>
      </c>
      <c r="D319" s="13"/>
      <c r="E319" s="13"/>
      <c r="F319" s="13"/>
      <c r="G319" s="13"/>
      <c r="H319" s="13"/>
      <c r="I319" s="13"/>
      <c r="J319" s="13"/>
      <c r="K319" s="13"/>
      <c r="L319" s="13"/>
    </row>
    <row r="320" spans="1:12" ht="15.6" x14ac:dyDescent="0.25">
      <c r="A320" s="24">
        <f t="shared" si="12"/>
        <v>36</v>
      </c>
      <c r="B320" s="9" t="s">
        <v>455</v>
      </c>
      <c r="C320" s="4" t="s">
        <v>445</v>
      </c>
      <c r="D320" s="13"/>
      <c r="E320" s="13"/>
      <c r="F320" s="13"/>
      <c r="G320" s="13"/>
      <c r="H320" s="13"/>
      <c r="I320" s="13"/>
      <c r="J320" s="13"/>
      <c r="K320" s="13"/>
      <c r="L320" s="13"/>
    </row>
    <row r="321" spans="1:12" ht="15.6" x14ac:dyDescent="0.25">
      <c r="A321" s="24">
        <f t="shared" si="12"/>
        <v>37</v>
      </c>
      <c r="B321" s="9" t="s">
        <v>474</v>
      </c>
      <c r="C321" s="4" t="s">
        <v>382</v>
      </c>
      <c r="D321" s="13"/>
      <c r="E321" s="13"/>
      <c r="F321" s="13"/>
      <c r="G321" s="13"/>
      <c r="H321" s="13"/>
      <c r="I321" s="13"/>
      <c r="J321" s="13"/>
      <c r="K321" s="13"/>
      <c r="L321" s="13"/>
    </row>
    <row r="322" spans="1:12" ht="15.6" x14ac:dyDescent="0.25">
      <c r="A322" s="24">
        <f t="shared" si="12"/>
        <v>38</v>
      </c>
      <c r="B322" s="9" t="s">
        <v>473</v>
      </c>
      <c r="C322" s="4" t="s">
        <v>383</v>
      </c>
      <c r="D322" s="13"/>
      <c r="E322" s="13"/>
      <c r="F322" s="13"/>
      <c r="G322" s="13"/>
      <c r="H322" s="13"/>
      <c r="I322" s="13"/>
      <c r="J322" s="13"/>
      <c r="K322" s="13"/>
      <c r="L322" s="13"/>
    </row>
    <row r="323" spans="1:12" ht="15.6" x14ac:dyDescent="0.25">
      <c r="A323" s="24">
        <f t="shared" si="12"/>
        <v>39</v>
      </c>
      <c r="B323" s="9" t="s">
        <v>255</v>
      </c>
      <c r="C323" s="4" t="s">
        <v>253</v>
      </c>
      <c r="D323" s="13"/>
      <c r="E323" s="13"/>
      <c r="F323" s="13"/>
      <c r="G323" s="13"/>
      <c r="H323" s="13"/>
      <c r="I323" s="13"/>
      <c r="J323" s="13"/>
      <c r="K323" s="13"/>
      <c r="L323" s="13"/>
    </row>
    <row r="324" spans="1:12" ht="15.6" x14ac:dyDescent="0.25">
      <c r="A324" s="24">
        <f t="shared" si="12"/>
        <v>40</v>
      </c>
      <c r="B324" s="9" t="s">
        <v>724</v>
      </c>
      <c r="C324" s="4" t="s">
        <v>612</v>
      </c>
      <c r="D324" s="13"/>
      <c r="E324" s="13"/>
      <c r="F324" s="13"/>
      <c r="G324" s="13"/>
      <c r="H324" s="13"/>
      <c r="I324" s="13"/>
      <c r="J324" s="13"/>
      <c r="K324" s="13"/>
      <c r="L324" s="13"/>
    </row>
    <row r="325" spans="1:12" ht="15.6" x14ac:dyDescent="0.25">
      <c r="A325" s="24">
        <f t="shared" si="12"/>
        <v>41</v>
      </c>
      <c r="B325" s="9" t="s">
        <v>671</v>
      </c>
      <c r="C325" s="4" t="s">
        <v>672</v>
      </c>
      <c r="D325" s="13"/>
      <c r="E325" s="13"/>
      <c r="F325" s="13"/>
      <c r="G325" s="13"/>
      <c r="H325" s="13"/>
      <c r="I325" s="13"/>
      <c r="J325" s="13"/>
      <c r="K325" s="13"/>
      <c r="L325" s="13"/>
    </row>
    <row r="326" spans="1:12" ht="15.6" x14ac:dyDescent="0.25">
      <c r="A326" s="24">
        <f t="shared" si="12"/>
        <v>42</v>
      </c>
      <c r="B326" s="9" t="s">
        <v>673</v>
      </c>
      <c r="C326" s="4" t="s">
        <v>674</v>
      </c>
      <c r="D326" s="13"/>
      <c r="E326" s="13"/>
      <c r="F326" s="13"/>
      <c r="G326" s="13"/>
      <c r="H326" s="13"/>
      <c r="I326" s="13"/>
      <c r="J326" s="13"/>
      <c r="K326" s="13"/>
      <c r="L326" s="13"/>
    </row>
    <row r="327" spans="1:12" ht="15.6" x14ac:dyDescent="0.25">
      <c r="A327" s="24">
        <f t="shared" si="12"/>
        <v>43</v>
      </c>
      <c r="B327" s="9" t="s">
        <v>675</v>
      </c>
      <c r="C327" s="4" t="s">
        <v>676</v>
      </c>
      <c r="D327" s="13"/>
      <c r="E327" s="13"/>
      <c r="F327" s="13"/>
      <c r="G327" s="13"/>
      <c r="H327" s="13"/>
      <c r="I327" s="13"/>
      <c r="J327" s="13"/>
      <c r="K327" s="13"/>
      <c r="L327" s="13"/>
    </row>
    <row r="328" spans="1:12" ht="15.6" x14ac:dyDescent="0.25">
      <c r="A328" s="24">
        <f t="shared" si="12"/>
        <v>44</v>
      </c>
      <c r="B328" s="9" t="s">
        <v>677</v>
      </c>
      <c r="C328" s="4" t="s">
        <v>678</v>
      </c>
      <c r="D328" s="13"/>
      <c r="E328" s="13"/>
      <c r="F328" s="13"/>
      <c r="G328" s="13"/>
      <c r="H328" s="13"/>
      <c r="I328" s="13"/>
      <c r="J328" s="13"/>
      <c r="K328" s="13"/>
      <c r="L328" s="13"/>
    </row>
    <row r="329" spans="1:12" ht="15.6" x14ac:dyDescent="0.25">
      <c r="A329" s="24">
        <f t="shared" si="12"/>
        <v>45</v>
      </c>
      <c r="B329" s="9" t="s">
        <v>679</v>
      </c>
      <c r="C329" s="4" t="s">
        <v>680</v>
      </c>
      <c r="D329" s="13"/>
      <c r="E329" s="13"/>
      <c r="F329" s="13"/>
      <c r="G329" s="13"/>
      <c r="H329" s="13"/>
      <c r="I329" s="13"/>
      <c r="J329" s="13"/>
      <c r="K329" s="13"/>
      <c r="L329" s="13"/>
    </row>
    <row r="330" spans="1:12" ht="15.6" x14ac:dyDescent="0.25">
      <c r="A330" s="24">
        <f t="shared" si="12"/>
        <v>46</v>
      </c>
      <c r="B330" s="9" t="s">
        <v>472</v>
      </c>
      <c r="C330" s="4" t="s">
        <v>417</v>
      </c>
      <c r="D330" s="13"/>
      <c r="E330" s="13"/>
      <c r="F330" s="13"/>
      <c r="G330" s="13"/>
      <c r="H330" s="13"/>
      <c r="I330" s="13"/>
      <c r="J330" s="13"/>
      <c r="K330" s="13"/>
      <c r="L330" s="13"/>
    </row>
    <row r="331" spans="1:12" ht="15.6" x14ac:dyDescent="0.25">
      <c r="A331" s="24">
        <f t="shared" si="12"/>
        <v>47</v>
      </c>
      <c r="B331" s="9" t="s">
        <v>566</v>
      </c>
      <c r="C331" s="4" t="s">
        <v>567</v>
      </c>
      <c r="D331" s="13"/>
      <c r="E331" s="13"/>
      <c r="F331" s="13"/>
      <c r="G331" s="13"/>
      <c r="H331" s="13"/>
      <c r="I331" s="13"/>
      <c r="J331" s="13"/>
      <c r="K331" s="13"/>
      <c r="L331" s="13"/>
    </row>
    <row r="332" spans="1:12" ht="15.6" x14ac:dyDescent="0.25">
      <c r="A332" s="24">
        <f t="shared" si="12"/>
        <v>48</v>
      </c>
      <c r="B332" s="9" t="s">
        <v>610</v>
      </c>
      <c r="C332" s="4" t="s">
        <v>611</v>
      </c>
      <c r="D332" s="13"/>
      <c r="E332" s="13"/>
      <c r="F332" s="13"/>
      <c r="G332" s="13"/>
      <c r="H332" s="13"/>
      <c r="I332" s="13"/>
      <c r="J332" s="13"/>
      <c r="K332" s="13"/>
      <c r="L332" s="13"/>
    </row>
    <row r="333" spans="1:12" ht="15.6" x14ac:dyDescent="0.25">
      <c r="A333" s="24">
        <f t="shared" si="12"/>
        <v>49</v>
      </c>
      <c r="B333" s="9" t="s">
        <v>256</v>
      </c>
      <c r="C333" s="4" t="s">
        <v>252</v>
      </c>
      <c r="D333" s="13"/>
      <c r="E333" s="13"/>
      <c r="F333" s="13"/>
      <c r="G333" s="13"/>
      <c r="H333" s="13"/>
      <c r="I333" s="13"/>
      <c r="J333" s="13"/>
      <c r="K333" s="13"/>
      <c r="L333" s="13"/>
    </row>
    <row r="334" spans="1:12" ht="15.6" x14ac:dyDescent="0.25">
      <c r="A334" s="24">
        <f t="shared" si="12"/>
        <v>50</v>
      </c>
      <c r="B334" s="9" t="s">
        <v>471</v>
      </c>
      <c r="C334" s="4" t="s">
        <v>324</v>
      </c>
      <c r="D334" s="13"/>
      <c r="E334" s="13"/>
      <c r="F334" s="13"/>
      <c r="G334" s="13"/>
      <c r="H334" s="13"/>
      <c r="I334" s="13"/>
      <c r="J334" s="13"/>
      <c r="K334" s="13"/>
      <c r="L334" s="13"/>
    </row>
    <row r="335" spans="1:12" ht="15.6" x14ac:dyDescent="0.25">
      <c r="A335" s="24">
        <f t="shared" si="12"/>
        <v>51</v>
      </c>
      <c r="B335" s="9" t="s">
        <v>470</v>
      </c>
      <c r="C335" s="4" t="s">
        <v>384</v>
      </c>
      <c r="D335" s="13"/>
      <c r="E335" s="13"/>
      <c r="F335" s="13"/>
      <c r="G335" s="13"/>
      <c r="H335" s="13"/>
      <c r="I335" s="13"/>
      <c r="J335" s="13"/>
      <c r="K335" s="13"/>
      <c r="L335" s="13"/>
    </row>
    <row r="336" spans="1:12" ht="15.6" x14ac:dyDescent="0.25">
      <c r="A336" s="24">
        <f t="shared" si="12"/>
        <v>52</v>
      </c>
      <c r="B336" s="11" t="s">
        <v>469</v>
      </c>
      <c r="C336" s="4" t="s">
        <v>94</v>
      </c>
      <c r="D336" s="13"/>
      <c r="E336" s="13"/>
      <c r="F336" s="13"/>
      <c r="G336" s="13"/>
      <c r="H336" s="13"/>
      <c r="I336" s="13"/>
      <c r="J336" s="13"/>
      <c r="K336" s="13"/>
      <c r="L336" s="13"/>
    </row>
    <row r="337" spans="1:12" ht="15.6" x14ac:dyDescent="0.25">
      <c r="A337" s="24">
        <f t="shared" si="12"/>
        <v>53</v>
      </c>
      <c r="B337" s="11" t="s">
        <v>637</v>
      </c>
      <c r="C337" s="4" t="s">
        <v>636</v>
      </c>
      <c r="D337" s="13"/>
      <c r="E337" s="13"/>
      <c r="F337" s="13"/>
      <c r="G337" s="13"/>
      <c r="H337" s="13"/>
      <c r="I337" s="13"/>
      <c r="J337" s="13"/>
      <c r="K337" s="13"/>
      <c r="L337" s="13"/>
    </row>
    <row r="338" spans="1:12" ht="15.6" x14ac:dyDescent="0.25">
      <c r="A338" s="24">
        <f t="shared" si="12"/>
        <v>54</v>
      </c>
      <c r="B338" s="9" t="s">
        <v>438</v>
      </c>
      <c r="C338" s="4" t="s">
        <v>418</v>
      </c>
      <c r="D338" s="13"/>
      <c r="E338" s="13"/>
      <c r="F338" s="13"/>
      <c r="G338" s="13"/>
      <c r="H338" s="13"/>
      <c r="I338" s="13"/>
      <c r="J338" s="13"/>
      <c r="K338" s="13"/>
      <c r="L338" s="13"/>
    </row>
    <row r="339" spans="1:12" ht="15.6" x14ac:dyDescent="0.25">
      <c r="A339" s="24">
        <f t="shared" si="12"/>
        <v>55</v>
      </c>
      <c r="B339" s="9" t="s">
        <v>591</v>
      </c>
      <c r="C339" s="4" t="s">
        <v>592</v>
      </c>
      <c r="D339" s="13"/>
      <c r="E339" s="13"/>
      <c r="F339" s="13"/>
      <c r="G339" s="13"/>
      <c r="H339" s="13"/>
      <c r="I339" s="13"/>
      <c r="J339" s="13"/>
      <c r="K339" s="13"/>
      <c r="L339" s="13"/>
    </row>
    <row r="340" spans="1:12" ht="15.6" x14ac:dyDescent="0.25">
      <c r="A340" s="24">
        <f t="shared" si="12"/>
        <v>56</v>
      </c>
      <c r="B340" s="9" t="s">
        <v>468</v>
      </c>
      <c r="C340" s="4" t="s">
        <v>399</v>
      </c>
      <c r="D340" s="13"/>
      <c r="E340" s="13"/>
      <c r="F340" s="13"/>
      <c r="G340" s="13"/>
      <c r="H340" s="13"/>
      <c r="I340" s="13"/>
      <c r="J340" s="13"/>
      <c r="K340" s="13"/>
      <c r="L340" s="13"/>
    </row>
    <row r="341" spans="1:12" ht="15.6" x14ac:dyDescent="0.25">
      <c r="A341" s="24">
        <f t="shared" si="12"/>
        <v>57</v>
      </c>
      <c r="B341" s="9" t="s">
        <v>593</v>
      </c>
      <c r="C341" s="4" t="s">
        <v>594</v>
      </c>
      <c r="D341" s="13"/>
      <c r="E341" s="13"/>
      <c r="F341" s="13"/>
      <c r="G341" s="13"/>
      <c r="H341" s="13"/>
      <c r="I341" s="13"/>
      <c r="J341" s="13"/>
      <c r="K341" s="13"/>
      <c r="L341" s="13"/>
    </row>
    <row r="342" spans="1:12" ht="15.6" x14ac:dyDescent="0.25">
      <c r="A342" s="24">
        <f t="shared" si="12"/>
        <v>58</v>
      </c>
      <c r="B342" s="9" t="s">
        <v>467</v>
      </c>
      <c r="C342" s="4" t="s">
        <v>412</v>
      </c>
      <c r="D342" s="13"/>
      <c r="E342" s="13"/>
      <c r="F342" s="13"/>
      <c r="G342" s="13"/>
      <c r="H342" s="13"/>
      <c r="I342" s="13"/>
      <c r="J342" s="13"/>
      <c r="K342" s="13"/>
      <c r="L342" s="13"/>
    </row>
    <row r="343" spans="1:12" ht="15.6" x14ac:dyDescent="0.25">
      <c r="A343" s="24">
        <f t="shared" si="12"/>
        <v>59</v>
      </c>
      <c r="B343" s="9" t="s">
        <v>419</v>
      </c>
      <c r="C343" s="4" t="s">
        <v>420</v>
      </c>
      <c r="D343" s="13"/>
      <c r="E343" s="13"/>
      <c r="F343" s="13"/>
      <c r="G343" s="13"/>
      <c r="H343" s="13"/>
      <c r="I343" s="13"/>
      <c r="J343" s="13"/>
      <c r="K343" s="13"/>
      <c r="L343" s="13"/>
    </row>
    <row r="344" spans="1:12" ht="15.6" x14ac:dyDescent="0.25">
      <c r="A344" s="24">
        <f t="shared" si="12"/>
        <v>60</v>
      </c>
      <c r="B344" s="9" t="s">
        <v>421</v>
      </c>
      <c r="C344" s="4" t="s">
        <v>422</v>
      </c>
      <c r="D344" s="13"/>
      <c r="E344" s="13"/>
      <c r="F344" s="13"/>
      <c r="G344" s="13"/>
      <c r="H344" s="13"/>
      <c r="I344" s="13"/>
      <c r="J344" s="13"/>
      <c r="K344" s="13"/>
      <c r="L344" s="13"/>
    </row>
    <row r="345" spans="1:12" ht="15.6" x14ac:dyDescent="0.25">
      <c r="A345" s="24">
        <f t="shared" si="12"/>
        <v>61</v>
      </c>
      <c r="B345" s="9" t="s">
        <v>215</v>
      </c>
      <c r="C345" s="4" t="s">
        <v>214</v>
      </c>
      <c r="D345" s="13"/>
      <c r="E345" s="13"/>
      <c r="F345" s="13"/>
      <c r="G345" s="13"/>
      <c r="H345" s="13"/>
      <c r="I345" s="13"/>
      <c r="J345" s="13"/>
      <c r="K345" s="13"/>
      <c r="L345" s="13"/>
    </row>
    <row r="346" spans="1:12" ht="15.6" x14ac:dyDescent="0.25">
      <c r="A346" s="24">
        <f t="shared" si="12"/>
        <v>62</v>
      </c>
      <c r="B346" s="9" t="s">
        <v>466</v>
      </c>
      <c r="C346" s="4" t="s">
        <v>423</v>
      </c>
      <c r="D346" s="13"/>
      <c r="E346" s="13"/>
      <c r="F346" s="13"/>
      <c r="G346" s="13"/>
      <c r="H346" s="13"/>
      <c r="I346" s="13"/>
      <c r="J346" s="13"/>
      <c r="K346" s="13"/>
      <c r="L346" s="13"/>
    </row>
    <row r="347" spans="1:12" ht="15.6" x14ac:dyDescent="0.25">
      <c r="A347" s="24">
        <f t="shared" si="12"/>
        <v>63</v>
      </c>
      <c r="B347" s="9" t="s">
        <v>447</v>
      </c>
      <c r="C347" s="4" t="s">
        <v>394</v>
      </c>
      <c r="D347" s="13"/>
      <c r="E347" s="13"/>
      <c r="F347" s="13"/>
      <c r="G347" s="13"/>
      <c r="H347" s="13"/>
      <c r="I347" s="13"/>
      <c r="J347" s="13"/>
      <c r="K347" s="13"/>
      <c r="L347" s="13"/>
    </row>
    <row r="348" spans="1:12" ht="15.6" x14ac:dyDescent="0.25">
      <c r="A348" s="24">
        <f t="shared" si="12"/>
        <v>64</v>
      </c>
      <c r="B348" s="88" t="s">
        <v>628</v>
      </c>
      <c r="C348" s="4" t="s">
        <v>424</v>
      </c>
      <c r="D348" s="13"/>
      <c r="E348" s="13"/>
      <c r="F348" s="13"/>
      <c r="G348" s="13"/>
      <c r="H348" s="13"/>
      <c r="I348" s="13"/>
      <c r="J348" s="13"/>
      <c r="K348" s="13"/>
      <c r="L348" s="13"/>
    </row>
    <row r="349" spans="1:12" ht="15.6" x14ac:dyDescent="0.25">
      <c r="A349" s="24">
        <f t="shared" si="12"/>
        <v>65</v>
      </c>
      <c r="B349" s="86" t="s">
        <v>505</v>
      </c>
      <c r="C349" s="4" t="s">
        <v>425</v>
      </c>
      <c r="D349" s="13"/>
      <c r="E349" s="13"/>
      <c r="F349" s="13"/>
      <c r="G349" s="13"/>
      <c r="H349" s="13"/>
      <c r="I349" s="13"/>
      <c r="J349" s="13"/>
      <c r="K349" s="13"/>
      <c r="L349" s="13"/>
    </row>
    <row r="350" spans="1:12" ht="15.6" x14ac:dyDescent="0.25">
      <c r="A350" s="24">
        <f t="shared" si="12"/>
        <v>66</v>
      </c>
      <c r="B350" s="9" t="s">
        <v>537</v>
      </c>
      <c r="C350" s="4" t="s">
        <v>538</v>
      </c>
      <c r="D350" s="13"/>
      <c r="E350" s="13"/>
      <c r="F350" s="13"/>
      <c r="G350" s="13"/>
      <c r="H350" s="13"/>
      <c r="I350" s="13"/>
      <c r="J350" s="13"/>
      <c r="K350" s="13"/>
      <c r="L350" s="13"/>
    </row>
    <row r="351" spans="1:12" ht="15.6" x14ac:dyDescent="0.25">
      <c r="A351" s="24">
        <f t="shared" si="12"/>
        <v>67</v>
      </c>
      <c r="B351" s="9" t="s">
        <v>465</v>
      </c>
      <c r="C351" s="4" t="s">
        <v>426</v>
      </c>
      <c r="D351" s="13"/>
      <c r="E351" s="13"/>
      <c r="F351" s="13"/>
      <c r="G351" s="13"/>
      <c r="H351" s="13"/>
      <c r="I351" s="13"/>
      <c r="J351" s="13"/>
      <c r="K351" s="13"/>
      <c r="L351" s="13"/>
    </row>
    <row r="352" spans="1:12" ht="15.6" x14ac:dyDescent="0.25">
      <c r="A352" s="24">
        <f t="shared" si="12"/>
        <v>68</v>
      </c>
      <c r="B352" s="9" t="s">
        <v>713</v>
      </c>
      <c r="C352" s="4" t="s">
        <v>714</v>
      </c>
      <c r="D352" s="13"/>
      <c r="E352" s="13"/>
      <c r="F352" s="13"/>
      <c r="G352" s="13"/>
      <c r="H352" s="13"/>
      <c r="I352" s="13"/>
      <c r="J352" s="13"/>
      <c r="K352" s="13"/>
      <c r="L352" s="13"/>
    </row>
    <row r="353" spans="1:12" ht="15.6" x14ac:dyDescent="0.25">
      <c r="A353" s="24">
        <f t="shared" si="12"/>
        <v>69</v>
      </c>
      <c r="B353" s="80" t="s">
        <v>725</v>
      </c>
      <c r="C353" s="4" t="s">
        <v>449</v>
      </c>
      <c r="D353" s="13"/>
      <c r="E353" s="13"/>
      <c r="F353" s="13"/>
      <c r="G353" s="13"/>
      <c r="H353" s="13"/>
      <c r="I353" s="13"/>
      <c r="J353" s="13"/>
      <c r="K353" s="13"/>
      <c r="L353" s="13"/>
    </row>
    <row r="354" spans="1:12" ht="15.6" x14ac:dyDescent="0.25">
      <c r="A354" s="24">
        <f t="shared" si="12"/>
        <v>70</v>
      </c>
      <c r="B354" s="9" t="s">
        <v>726</v>
      </c>
      <c r="C354" s="4" t="s">
        <v>413</v>
      </c>
      <c r="D354" s="13"/>
      <c r="E354" s="13"/>
      <c r="F354" s="13"/>
      <c r="G354" s="13"/>
      <c r="H354" s="13"/>
      <c r="I354" s="13"/>
      <c r="J354" s="13"/>
      <c r="K354" s="13"/>
      <c r="L354" s="13"/>
    </row>
    <row r="355" spans="1:12" ht="15.6" x14ac:dyDescent="0.25">
      <c r="A355" s="24">
        <f t="shared" si="12"/>
        <v>71</v>
      </c>
      <c r="B355" s="9" t="s">
        <v>500</v>
      </c>
      <c r="C355" s="4" t="s">
        <v>184</v>
      </c>
      <c r="D355" s="13"/>
      <c r="E355" s="13"/>
      <c r="F355" s="13"/>
      <c r="G355" s="13"/>
      <c r="H355" s="13"/>
      <c r="I355" s="13"/>
      <c r="J355" s="13"/>
      <c r="K355" s="13"/>
      <c r="L355" s="13"/>
    </row>
    <row r="356" spans="1:12" ht="15.6" x14ac:dyDescent="0.25">
      <c r="A356" s="24">
        <f t="shared" si="12"/>
        <v>72</v>
      </c>
      <c r="B356" s="10" t="s">
        <v>568</v>
      </c>
      <c r="C356" s="4" t="s">
        <v>569</v>
      </c>
      <c r="D356" s="13"/>
      <c r="E356" s="13"/>
      <c r="F356" s="13"/>
      <c r="G356" s="13"/>
      <c r="H356" s="13"/>
      <c r="I356" s="13"/>
      <c r="J356" s="13"/>
      <c r="K356" s="13"/>
      <c r="L356" s="13"/>
    </row>
    <row r="357" spans="1:12" ht="15.6" x14ac:dyDescent="0.25">
      <c r="A357" s="24">
        <f t="shared" si="12"/>
        <v>73</v>
      </c>
      <c r="B357" s="79" t="s">
        <v>499</v>
      </c>
      <c r="C357" s="4" t="s">
        <v>448</v>
      </c>
      <c r="D357" s="13"/>
      <c r="E357" s="13"/>
      <c r="F357" s="13"/>
      <c r="G357" s="13"/>
      <c r="H357" s="13"/>
      <c r="I357" s="13"/>
      <c r="J357" s="13"/>
      <c r="K357" s="13"/>
      <c r="L357" s="13"/>
    </row>
    <row r="358" spans="1:12" ht="15.6" x14ac:dyDescent="0.25">
      <c r="A358" s="24">
        <f t="shared" si="12"/>
        <v>74</v>
      </c>
      <c r="B358" s="10" t="s">
        <v>717</v>
      </c>
      <c r="C358" s="4" t="s">
        <v>718</v>
      </c>
      <c r="D358" s="13"/>
      <c r="E358" s="13"/>
      <c r="F358" s="13"/>
      <c r="G358" s="13"/>
      <c r="H358" s="13"/>
      <c r="I358" s="13"/>
      <c r="J358" s="13"/>
      <c r="K358" s="13"/>
      <c r="L358" s="13"/>
    </row>
    <row r="359" spans="1:12" ht="15.6" x14ac:dyDescent="0.25">
      <c r="A359" s="24">
        <f t="shared" si="12"/>
        <v>75</v>
      </c>
      <c r="B359" s="10" t="s">
        <v>254</v>
      </c>
      <c r="C359" s="4" t="s">
        <v>251</v>
      </c>
      <c r="D359" s="13"/>
      <c r="E359" s="13"/>
      <c r="F359" s="13"/>
      <c r="G359" s="13"/>
      <c r="H359" s="13"/>
      <c r="I359" s="13"/>
      <c r="J359" s="13"/>
      <c r="K359" s="13"/>
      <c r="L359" s="13"/>
    </row>
    <row r="360" spans="1:12" ht="15.6" x14ac:dyDescent="0.25">
      <c r="A360" s="24">
        <f t="shared" si="12"/>
        <v>76</v>
      </c>
      <c r="B360" s="10" t="s">
        <v>385</v>
      </c>
      <c r="C360" s="4" t="s">
        <v>386</v>
      </c>
      <c r="D360" s="13"/>
      <c r="E360" s="13"/>
      <c r="F360" s="13"/>
      <c r="G360" s="13"/>
      <c r="H360" s="13"/>
      <c r="I360" s="13"/>
      <c r="J360" s="13"/>
      <c r="K360" s="13"/>
      <c r="L360" s="13"/>
    </row>
    <row r="361" spans="1:12" ht="15.6" x14ac:dyDescent="0.25">
      <c r="A361" s="24">
        <f t="shared" si="12"/>
        <v>77</v>
      </c>
      <c r="B361" s="10" t="s">
        <v>727</v>
      </c>
      <c r="C361" s="4" t="s">
        <v>613</v>
      </c>
      <c r="D361" s="13"/>
      <c r="E361" s="13"/>
      <c r="F361" s="13"/>
      <c r="G361" s="13"/>
      <c r="H361" s="13"/>
      <c r="I361" s="13"/>
      <c r="J361" s="13"/>
      <c r="K361" s="13"/>
      <c r="L361" s="13"/>
    </row>
    <row r="362" spans="1:12" ht="15.6" x14ac:dyDescent="0.25">
      <c r="A362" s="24">
        <f t="shared" si="12"/>
        <v>78</v>
      </c>
      <c r="B362" s="10" t="s">
        <v>614</v>
      </c>
      <c r="C362" s="4" t="s">
        <v>615</v>
      </c>
      <c r="D362" s="13"/>
      <c r="E362" s="13"/>
      <c r="F362" s="13"/>
      <c r="G362" s="13"/>
      <c r="H362" s="13"/>
      <c r="I362" s="13"/>
      <c r="J362" s="13"/>
      <c r="K362" s="13"/>
      <c r="L362" s="13"/>
    </row>
    <row r="363" spans="1:12" ht="15.6" x14ac:dyDescent="0.25">
      <c r="A363" s="24">
        <f t="shared" si="12"/>
        <v>79</v>
      </c>
      <c r="B363" s="10" t="s">
        <v>618</v>
      </c>
      <c r="C363" s="4" t="s">
        <v>619</v>
      </c>
      <c r="D363" s="13"/>
      <c r="E363" s="13"/>
      <c r="F363" s="13"/>
      <c r="G363" s="13"/>
      <c r="H363" s="13"/>
      <c r="I363" s="13"/>
      <c r="J363" s="13"/>
      <c r="K363" s="13"/>
      <c r="L363" s="13"/>
    </row>
    <row r="364" spans="1:12" ht="15.6" x14ac:dyDescent="0.25">
      <c r="A364" s="24">
        <f t="shared" si="12"/>
        <v>80</v>
      </c>
      <c r="B364" s="10" t="s">
        <v>681</v>
      </c>
      <c r="C364" s="4" t="s">
        <v>682</v>
      </c>
      <c r="D364" s="13"/>
      <c r="E364" s="13"/>
      <c r="F364" s="13"/>
      <c r="G364" s="13"/>
      <c r="H364" s="13"/>
      <c r="I364" s="13"/>
      <c r="J364" s="13"/>
      <c r="K364" s="13"/>
      <c r="L364" s="13"/>
    </row>
    <row r="365" spans="1:12" ht="15.6" x14ac:dyDescent="0.25">
      <c r="A365" s="24">
        <f t="shared" si="12"/>
        <v>81</v>
      </c>
      <c r="B365" s="10" t="s">
        <v>616</v>
      </c>
      <c r="C365" s="4" t="s">
        <v>617</v>
      </c>
      <c r="D365" s="13"/>
      <c r="E365" s="13"/>
      <c r="F365" s="13"/>
      <c r="G365" s="13"/>
      <c r="H365" s="13"/>
      <c r="I365" s="13"/>
      <c r="J365" s="13"/>
      <c r="K365" s="13"/>
      <c r="L365" s="13"/>
    </row>
    <row r="366" spans="1:12" ht="15.6" x14ac:dyDescent="0.25">
      <c r="A366" s="24">
        <f t="shared" ref="A366:A368" si="13">+A365+1</f>
        <v>82</v>
      </c>
      <c r="B366" s="10" t="s">
        <v>715</v>
      </c>
      <c r="C366" s="4" t="s">
        <v>716</v>
      </c>
      <c r="D366" s="13"/>
      <c r="E366" s="13"/>
      <c r="F366" s="13"/>
      <c r="G366" s="13"/>
      <c r="H366" s="13"/>
      <c r="I366" s="13"/>
      <c r="J366" s="13"/>
      <c r="K366" s="13"/>
      <c r="L366" s="13"/>
    </row>
    <row r="367" spans="1:12" ht="15.6" x14ac:dyDescent="0.25">
      <c r="A367" s="24">
        <f t="shared" si="13"/>
        <v>83</v>
      </c>
      <c r="B367" s="4" t="s">
        <v>570</v>
      </c>
      <c r="C367" s="4" t="s">
        <v>561</v>
      </c>
      <c r="D367" s="13"/>
      <c r="E367" s="13"/>
      <c r="F367" s="13"/>
      <c r="G367" s="13"/>
      <c r="H367" s="13"/>
      <c r="I367" s="13"/>
      <c r="J367" s="13"/>
      <c r="K367" s="13"/>
      <c r="L367" s="13"/>
    </row>
    <row r="368" spans="1:12" ht="15.6" x14ac:dyDescent="0.25">
      <c r="A368" s="24">
        <f t="shared" si="13"/>
        <v>84</v>
      </c>
      <c r="B368" s="10" t="s">
        <v>249</v>
      </c>
      <c r="C368" s="4" t="s">
        <v>250</v>
      </c>
      <c r="D368" s="13"/>
      <c r="E368" s="13"/>
      <c r="F368" s="13"/>
      <c r="G368" s="13"/>
      <c r="H368" s="13"/>
      <c r="I368" s="13"/>
      <c r="J368" s="13"/>
      <c r="K368" s="13"/>
      <c r="L368" s="13"/>
    </row>
    <row r="369" spans="1:12" ht="15.6" x14ac:dyDescent="0.25">
      <c r="A369" s="24">
        <f t="shared" ref="A369:A390" si="14">+A368+1</f>
        <v>85</v>
      </c>
      <c r="B369" s="10" t="s">
        <v>387</v>
      </c>
      <c r="C369" s="4" t="s">
        <v>388</v>
      </c>
      <c r="D369" s="13"/>
      <c r="E369" s="13"/>
      <c r="F369" s="13"/>
      <c r="G369" s="13"/>
      <c r="H369" s="13"/>
      <c r="I369" s="13"/>
      <c r="J369" s="13"/>
      <c r="K369" s="13"/>
      <c r="L369" s="13"/>
    </row>
    <row r="370" spans="1:12" ht="15.6" x14ac:dyDescent="0.25">
      <c r="A370" s="24">
        <f t="shared" si="14"/>
        <v>86</v>
      </c>
      <c r="B370" s="3" t="s">
        <v>684</v>
      </c>
      <c r="C370" s="4" t="s">
        <v>683</v>
      </c>
      <c r="D370" s="13"/>
      <c r="E370" s="13"/>
      <c r="F370" s="13"/>
      <c r="G370" s="13"/>
      <c r="H370" s="13"/>
      <c r="I370" s="13"/>
      <c r="J370" s="13"/>
      <c r="K370" s="13"/>
      <c r="L370" s="13"/>
    </row>
    <row r="371" spans="1:12" ht="15.6" x14ac:dyDescent="0.25">
      <c r="A371" s="24">
        <f t="shared" si="14"/>
        <v>87</v>
      </c>
      <c r="B371" s="10" t="s">
        <v>595</v>
      </c>
      <c r="C371" s="4" t="s">
        <v>596</v>
      </c>
      <c r="D371" s="13"/>
      <c r="E371" s="13"/>
      <c r="F371" s="13"/>
      <c r="G371" s="13"/>
      <c r="H371" s="13"/>
      <c r="I371" s="13"/>
      <c r="J371" s="13"/>
      <c r="K371" s="13"/>
      <c r="L371" s="13"/>
    </row>
    <row r="372" spans="1:12" ht="15.6" x14ac:dyDescent="0.25">
      <c r="A372" s="24">
        <f t="shared" si="14"/>
        <v>88</v>
      </c>
      <c r="B372" s="10" t="s">
        <v>562</v>
      </c>
      <c r="C372" s="4" t="s">
        <v>563</v>
      </c>
      <c r="D372" s="13"/>
      <c r="E372" s="13"/>
      <c r="F372" s="13"/>
      <c r="G372" s="13"/>
      <c r="H372" s="13"/>
      <c r="I372" s="13"/>
      <c r="J372" s="13"/>
      <c r="K372" s="13"/>
      <c r="L372" s="13"/>
    </row>
    <row r="373" spans="1:12" ht="15.6" x14ac:dyDescent="0.25">
      <c r="A373" s="24">
        <f t="shared" si="14"/>
        <v>89</v>
      </c>
      <c r="B373" s="10" t="s">
        <v>728</v>
      </c>
      <c r="C373" s="4" t="s">
        <v>427</v>
      </c>
      <c r="D373" s="13"/>
      <c r="E373" s="13"/>
      <c r="F373" s="13"/>
      <c r="G373" s="13"/>
      <c r="H373" s="13"/>
      <c r="I373" s="13"/>
      <c r="J373" s="13"/>
      <c r="K373" s="13"/>
      <c r="L373" s="13"/>
    </row>
    <row r="374" spans="1:12" ht="15.6" x14ac:dyDescent="0.25">
      <c r="A374" s="24">
        <f t="shared" si="14"/>
        <v>90</v>
      </c>
      <c r="B374" s="10" t="s">
        <v>564</v>
      </c>
      <c r="C374" s="4" t="s">
        <v>428</v>
      </c>
      <c r="D374" s="13"/>
      <c r="E374" s="13"/>
      <c r="F374" s="13"/>
      <c r="G374" s="13"/>
      <c r="H374" s="13"/>
      <c r="I374" s="13"/>
      <c r="J374" s="13"/>
      <c r="K374" s="13"/>
      <c r="L374" s="13"/>
    </row>
    <row r="375" spans="1:12" ht="15.6" x14ac:dyDescent="0.25">
      <c r="A375" s="24">
        <f t="shared" si="14"/>
        <v>91</v>
      </c>
      <c r="B375" s="10" t="s">
        <v>623</v>
      </c>
      <c r="C375" s="4" t="s">
        <v>620</v>
      </c>
      <c r="D375" s="13"/>
      <c r="E375" s="13"/>
      <c r="F375" s="13"/>
      <c r="G375" s="13"/>
      <c r="H375" s="13"/>
      <c r="I375" s="13"/>
      <c r="J375" s="13"/>
      <c r="K375" s="13"/>
      <c r="L375" s="13"/>
    </row>
    <row r="376" spans="1:12" ht="15.6" x14ac:dyDescent="0.25">
      <c r="A376" s="24">
        <f t="shared" si="14"/>
        <v>92</v>
      </c>
      <c r="B376" s="10" t="s">
        <v>709</v>
      </c>
      <c r="C376" s="4" t="s">
        <v>710</v>
      </c>
      <c r="D376" s="13"/>
      <c r="E376" s="13"/>
      <c r="F376" s="13"/>
      <c r="G376" s="13"/>
      <c r="H376" s="13"/>
      <c r="I376" s="13"/>
      <c r="J376" s="13"/>
      <c r="K376" s="13"/>
      <c r="L376" s="13"/>
    </row>
    <row r="377" spans="1:12" ht="15.6" x14ac:dyDescent="0.25">
      <c r="A377" s="24">
        <f t="shared" si="14"/>
        <v>93</v>
      </c>
      <c r="B377" s="10" t="s">
        <v>629</v>
      </c>
      <c r="C377" s="4" t="s">
        <v>630</v>
      </c>
      <c r="D377" s="13"/>
      <c r="E377" s="13"/>
      <c r="F377" s="13"/>
      <c r="G377" s="13"/>
      <c r="H377" s="13"/>
      <c r="I377" s="13"/>
      <c r="J377" s="13"/>
      <c r="K377" s="13"/>
      <c r="L377" s="13"/>
    </row>
    <row r="378" spans="1:12" ht="15.6" x14ac:dyDescent="0.25">
      <c r="A378" s="24">
        <f t="shared" si="14"/>
        <v>94</v>
      </c>
      <c r="B378" s="10" t="s">
        <v>631</v>
      </c>
      <c r="C378" s="4" t="s">
        <v>632</v>
      </c>
      <c r="D378" s="13"/>
      <c r="E378" s="13"/>
      <c r="F378" s="13"/>
      <c r="G378" s="13"/>
      <c r="H378" s="13"/>
      <c r="I378" s="13"/>
      <c r="J378" s="13"/>
      <c r="K378" s="13"/>
      <c r="L378" s="13"/>
    </row>
    <row r="379" spans="1:12" ht="15.6" x14ac:dyDescent="0.25">
      <c r="A379" s="24">
        <f t="shared" si="14"/>
        <v>95</v>
      </c>
      <c r="B379" s="87" t="s">
        <v>729</v>
      </c>
      <c r="C379" s="4" t="s">
        <v>590</v>
      </c>
      <c r="D379" s="13"/>
      <c r="E379" s="13"/>
      <c r="F379" s="13"/>
      <c r="G379" s="13"/>
      <c r="H379" s="13"/>
      <c r="I379" s="13"/>
      <c r="J379" s="13"/>
      <c r="K379" s="13"/>
      <c r="L379" s="13"/>
    </row>
    <row r="380" spans="1:12" ht="15.6" x14ac:dyDescent="0.25">
      <c r="A380" s="24">
        <f t="shared" si="14"/>
        <v>96</v>
      </c>
      <c r="B380" s="10" t="s">
        <v>464</v>
      </c>
      <c r="C380" s="4" t="s">
        <v>195</v>
      </c>
      <c r="D380" s="13"/>
      <c r="E380" s="13"/>
      <c r="F380" s="13"/>
      <c r="G380" s="13"/>
      <c r="H380" s="13"/>
      <c r="I380" s="13"/>
      <c r="J380" s="13"/>
      <c r="K380" s="13"/>
      <c r="L380" s="13"/>
    </row>
    <row r="381" spans="1:12" ht="15.6" x14ac:dyDescent="0.25">
      <c r="A381" s="24">
        <f t="shared" si="14"/>
        <v>97</v>
      </c>
      <c r="B381" s="10" t="s">
        <v>463</v>
      </c>
      <c r="C381" s="4" t="s">
        <v>196</v>
      </c>
      <c r="D381" s="13"/>
      <c r="E381" s="13"/>
      <c r="F381" s="13"/>
      <c r="G381" s="13"/>
      <c r="H381" s="13"/>
      <c r="I381" s="13"/>
      <c r="J381" s="13"/>
      <c r="K381" s="13"/>
      <c r="L381" s="13"/>
    </row>
    <row r="382" spans="1:12" ht="15.6" x14ac:dyDescent="0.25">
      <c r="A382" s="24">
        <f t="shared" si="14"/>
        <v>98</v>
      </c>
      <c r="B382" s="10" t="s">
        <v>501</v>
      </c>
      <c r="C382" s="4" t="s">
        <v>502</v>
      </c>
      <c r="D382" s="13"/>
      <c r="E382" s="13"/>
      <c r="F382" s="13"/>
      <c r="G382" s="13"/>
      <c r="H382" s="13"/>
      <c r="I382" s="13"/>
      <c r="J382" s="13"/>
      <c r="K382" s="13"/>
      <c r="L382" s="13"/>
    </row>
    <row r="383" spans="1:12" ht="15.6" x14ac:dyDescent="0.25">
      <c r="A383" s="24">
        <f t="shared" si="14"/>
        <v>99</v>
      </c>
      <c r="B383" s="10" t="s">
        <v>462</v>
      </c>
      <c r="C383" s="4" t="s">
        <v>429</v>
      </c>
      <c r="D383" s="13"/>
      <c r="E383" s="13"/>
      <c r="F383" s="13"/>
      <c r="G383" s="13"/>
      <c r="H383" s="13"/>
      <c r="I383" s="13"/>
      <c r="J383" s="13"/>
      <c r="K383" s="13"/>
      <c r="L383" s="13"/>
    </row>
    <row r="384" spans="1:12" ht="15.6" x14ac:dyDescent="0.25">
      <c r="A384" s="24">
        <f t="shared" si="14"/>
        <v>100</v>
      </c>
      <c r="B384" s="10" t="s">
        <v>633</v>
      </c>
      <c r="C384" s="4" t="s">
        <v>430</v>
      </c>
      <c r="D384" s="13"/>
      <c r="E384" s="13"/>
      <c r="F384" s="13"/>
      <c r="G384" s="13"/>
      <c r="H384" s="13"/>
      <c r="I384" s="13"/>
      <c r="J384" s="13"/>
      <c r="K384" s="13"/>
      <c r="L384" s="13"/>
    </row>
    <row r="385" spans="1:12" ht="15.6" x14ac:dyDescent="0.25">
      <c r="A385" s="24">
        <f t="shared" si="14"/>
        <v>101</v>
      </c>
      <c r="B385" s="10" t="s">
        <v>461</v>
      </c>
      <c r="C385" s="4" t="s">
        <v>431</v>
      </c>
      <c r="D385" s="13"/>
      <c r="E385" s="13"/>
      <c r="F385" s="13"/>
      <c r="G385" s="13"/>
      <c r="H385" s="13"/>
      <c r="I385" s="13"/>
      <c r="J385" s="13"/>
      <c r="K385" s="13"/>
      <c r="L385" s="13"/>
    </row>
    <row r="386" spans="1:12" ht="15.6" x14ac:dyDescent="0.25">
      <c r="A386" s="24">
        <f t="shared" si="14"/>
        <v>102</v>
      </c>
      <c r="B386" s="10" t="s">
        <v>460</v>
      </c>
      <c r="C386" s="4" t="s">
        <v>432</v>
      </c>
      <c r="D386" s="13"/>
      <c r="E386" s="13"/>
      <c r="F386" s="13"/>
      <c r="G386" s="13"/>
      <c r="H386" s="13"/>
      <c r="I386" s="13"/>
      <c r="J386" s="13"/>
      <c r="K386" s="13"/>
      <c r="L386" s="13"/>
    </row>
    <row r="387" spans="1:12" ht="15.6" x14ac:dyDescent="0.25">
      <c r="A387" s="24">
        <f t="shared" si="14"/>
        <v>103</v>
      </c>
      <c r="B387" s="87" t="s">
        <v>504</v>
      </c>
      <c r="C387" s="4" t="s">
        <v>439</v>
      </c>
      <c r="D387" s="13"/>
      <c r="E387" s="13"/>
      <c r="F387" s="13"/>
      <c r="G387" s="13"/>
      <c r="H387" s="13"/>
      <c r="I387" s="13"/>
      <c r="J387" s="13"/>
      <c r="K387" s="13"/>
      <c r="L387" s="13"/>
    </row>
    <row r="388" spans="1:12" ht="15.6" x14ac:dyDescent="0.25">
      <c r="A388" s="24">
        <f t="shared" si="14"/>
        <v>104</v>
      </c>
      <c r="B388" s="10" t="s">
        <v>578</v>
      </c>
      <c r="C388" s="4" t="s">
        <v>579</v>
      </c>
      <c r="D388" s="13"/>
      <c r="E388" s="13"/>
      <c r="F388" s="13"/>
      <c r="G388" s="13"/>
      <c r="H388" s="13"/>
      <c r="I388" s="13"/>
      <c r="J388" s="13"/>
      <c r="K388" s="13"/>
      <c r="L388" s="13"/>
    </row>
    <row r="389" spans="1:12" ht="15.6" x14ac:dyDescent="0.25">
      <c r="A389" s="24">
        <f t="shared" si="14"/>
        <v>105</v>
      </c>
      <c r="B389" s="10" t="s">
        <v>459</v>
      </c>
      <c r="C389" s="4" t="s">
        <v>354</v>
      </c>
      <c r="D389" s="13"/>
      <c r="E389" s="13"/>
      <c r="F389" s="13"/>
      <c r="G389" s="13"/>
      <c r="H389" s="13"/>
      <c r="I389" s="13"/>
      <c r="J389" s="13"/>
      <c r="K389" s="13"/>
      <c r="L389" s="13"/>
    </row>
    <row r="390" spans="1:12" ht="15.6" x14ac:dyDescent="0.25">
      <c r="A390" s="24">
        <f t="shared" si="14"/>
        <v>106</v>
      </c>
      <c r="B390" s="10" t="s">
        <v>458</v>
      </c>
      <c r="C390" s="4" t="s">
        <v>433</v>
      </c>
      <c r="D390" s="13"/>
      <c r="E390" s="13"/>
      <c r="F390" s="13"/>
      <c r="G390" s="13"/>
      <c r="H390" s="13"/>
      <c r="I390" s="13"/>
      <c r="J390" s="13"/>
      <c r="K390" s="13"/>
      <c r="L390" s="13"/>
    </row>
    <row r="391" spans="1:12" x14ac:dyDescent="0.25">
      <c r="A391" s="12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</row>
    <row r="392" spans="1:12" ht="15.6" x14ac:dyDescent="0.25">
      <c r="A392" s="76" t="s">
        <v>0</v>
      </c>
      <c r="B392" s="76" t="s">
        <v>188</v>
      </c>
      <c r="C392" s="76" t="s">
        <v>92</v>
      </c>
      <c r="D392" s="13"/>
      <c r="E392" s="13"/>
      <c r="F392" s="13"/>
      <c r="G392" s="13"/>
      <c r="H392" s="13"/>
      <c r="I392" s="13"/>
      <c r="J392" s="13"/>
      <c r="K392" s="13"/>
      <c r="L392" s="13"/>
    </row>
    <row r="393" spans="1:12" ht="15.6" x14ac:dyDescent="0.25">
      <c r="A393" s="24">
        <v>1</v>
      </c>
      <c r="B393" s="11" t="s">
        <v>640</v>
      </c>
      <c r="C393" s="4" t="s">
        <v>242</v>
      </c>
      <c r="D393" s="13"/>
      <c r="E393" s="13"/>
      <c r="F393" s="13"/>
      <c r="G393" s="13"/>
      <c r="H393" s="13"/>
      <c r="I393" s="13"/>
      <c r="J393" s="13"/>
      <c r="K393" s="13"/>
      <c r="L393" s="13"/>
    </row>
    <row r="394" spans="1:12" ht="15.6" x14ac:dyDescent="0.25">
      <c r="A394" s="24">
        <f t="shared" ref="A394:A412" si="15">+A393+1</f>
        <v>2</v>
      </c>
      <c r="B394" s="9" t="s">
        <v>573</v>
      </c>
      <c r="C394" s="4" t="s">
        <v>574</v>
      </c>
      <c r="D394" s="13"/>
      <c r="E394" s="13"/>
      <c r="F394" s="13"/>
      <c r="G394" s="13"/>
      <c r="H394" s="13"/>
      <c r="I394" s="13"/>
      <c r="J394" s="13"/>
      <c r="K394" s="13"/>
      <c r="L394" s="13"/>
    </row>
    <row r="395" spans="1:12" ht="15.6" x14ac:dyDescent="0.25">
      <c r="A395" s="24">
        <f t="shared" si="15"/>
        <v>3</v>
      </c>
      <c r="B395" s="78" t="s">
        <v>634</v>
      </c>
      <c r="C395" s="4" t="s">
        <v>635</v>
      </c>
      <c r="D395" s="13"/>
      <c r="E395" s="13"/>
      <c r="F395" s="13"/>
      <c r="G395" s="13"/>
      <c r="H395" s="13"/>
      <c r="I395" s="13"/>
      <c r="J395" s="13"/>
      <c r="K395" s="13"/>
      <c r="L395" s="13"/>
    </row>
    <row r="396" spans="1:12" ht="15.6" x14ac:dyDescent="0.25">
      <c r="A396" s="24">
        <f t="shared" si="15"/>
        <v>4</v>
      </c>
      <c r="B396" s="9" t="s">
        <v>541</v>
      </c>
      <c r="C396" s="4" t="s">
        <v>542</v>
      </c>
      <c r="D396" s="13"/>
      <c r="E396" s="13"/>
      <c r="F396" s="13"/>
      <c r="G396" s="13"/>
      <c r="H396" s="13"/>
      <c r="I396" s="13"/>
      <c r="J396" s="13"/>
      <c r="K396" s="13"/>
      <c r="L396" s="13"/>
    </row>
    <row r="397" spans="1:12" ht="15.6" x14ac:dyDescent="0.25">
      <c r="A397" s="24">
        <f t="shared" si="15"/>
        <v>5</v>
      </c>
      <c r="B397" s="9" t="s">
        <v>576</v>
      </c>
      <c r="C397" s="4" t="s">
        <v>577</v>
      </c>
      <c r="D397" s="13"/>
      <c r="E397" s="13"/>
      <c r="F397" s="13"/>
      <c r="G397" s="13"/>
      <c r="H397" s="13"/>
      <c r="I397" s="13"/>
      <c r="J397" s="13"/>
      <c r="K397" s="13"/>
      <c r="L397" s="13"/>
    </row>
    <row r="398" spans="1:12" ht="30" x14ac:dyDescent="0.25">
      <c r="A398" s="24">
        <f t="shared" si="15"/>
        <v>6</v>
      </c>
      <c r="B398" s="81" t="s">
        <v>641</v>
      </c>
      <c r="C398" s="4" t="s">
        <v>453</v>
      </c>
      <c r="D398" s="13"/>
      <c r="E398" s="13"/>
      <c r="F398" s="13"/>
      <c r="G398" s="13"/>
      <c r="H398" s="13"/>
      <c r="I398" s="13"/>
      <c r="J398" s="13"/>
      <c r="K398" s="13"/>
      <c r="L398" s="13"/>
    </row>
    <row r="399" spans="1:12" ht="15.6" x14ac:dyDescent="0.25">
      <c r="A399" s="24">
        <f t="shared" si="15"/>
        <v>7</v>
      </c>
      <c r="B399" s="9" t="s">
        <v>642</v>
      </c>
      <c r="C399" s="4" t="s">
        <v>414</v>
      </c>
      <c r="D399" s="13"/>
      <c r="E399" s="13"/>
      <c r="F399" s="13"/>
      <c r="G399" s="13"/>
      <c r="H399" s="13"/>
      <c r="I399" s="13"/>
      <c r="J399" s="13"/>
      <c r="K399" s="13"/>
      <c r="L399" s="13"/>
    </row>
    <row r="400" spans="1:12" ht="15.6" x14ac:dyDescent="0.25">
      <c r="A400" s="24">
        <f t="shared" si="15"/>
        <v>8</v>
      </c>
      <c r="B400" s="88" t="s">
        <v>571</v>
      </c>
      <c r="C400" s="4" t="s">
        <v>572</v>
      </c>
      <c r="D400" s="13"/>
      <c r="E400" s="13"/>
      <c r="F400" s="13"/>
      <c r="G400" s="13"/>
      <c r="H400" s="13"/>
      <c r="I400" s="13"/>
      <c r="J400" s="13"/>
      <c r="K400" s="13"/>
      <c r="L400" s="13"/>
    </row>
    <row r="401" spans="1:12" ht="15.6" x14ac:dyDescent="0.25">
      <c r="A401" s="24">
        <f t="shared" si="15"/>
        <v>9</v>
      </c>
      <c r="B401" s="11" t="s">
        <v>643</v>
      </c>
      <c r="C401" s="4" t="s">
        <v>189</v>
      </c>
      <c r="D401" s="13"/>
      <c r="E401" s="13"/>
      <c r="F401" s="13"/>
      <c r="G401" s="13"/>
      <c r="H401" s="13"/>
      <c r="I401" s="13"/>
      <c r="J401" s="13"/>
      <c r="K401" s="13"/>
      <c r="L401" s="13"/>
    </row>
    <row r="402" spans="1:12" ht="15.6" x14ac:dyDescent="0.25">
      <c r="A402" s="24">
        <f t="shared" si="15"/>
        <v>10</v>
      </c>
      <c r="B402" s="9" t="s">
        <v>644</v>
      </c>
      <c r="C402" s="4" t="s">
        <v>389</v>
      </c>
      <c r="D402" s="13"/>
      <c r="E402" s="13"/>
      <c r="F402" s="13"/>
      <c r="G402" s="13"/>
      <c r="H402" s="13"/>
      <c r="I402" s="13"/>
      <c r="J402" s="13"/>
      <c r="K402" s="13"/>
      <c r="L402" s="13"/>
    </row>
    <row r="403" spans="1:12" ht="15.6" x14ac:dyDescent="0.25">
      <c r="A403" s="24">
        <f t="shared" si="15"/>
        <v>11</v>
      </c>
      <c r="B403" s="78" t="s">
        <v>659</v>
      </c>
      <c r="C403" s="4" t="s">
        <v>660</v>
      </c>
      <c r="D403" s="13"/>
      <c r="E403" s="13"/>
      <c r="F403" s="13"/>
      <c r="G403" s="13"/>
      <c r="H403" s="13"/>
      <c r="I403" s="13"/>
      <c r="J403" s="13"/>
      <c r="K403" s="13"/>
      <c r="L403" s="13"/>
    </row>
    <row r="404" spans="1:12" ht="15.6" x14ac:dyDescent="0.25">
      <c r="A404" s="24">
        <f t="shared" si="15"/>
        <v>12</v>
      </c>
      <c r="B404" s="78" t="s">
        <v>661</v>
      </c>
      <c r="C404" s="4" t="s">
        <v>662</v>
      </c>
      <c r="D404" s="13"/>
      <c r="E404" s="13"/>
      <c r="F404" s="13"/>
      <c r="G404" s="13"/>
      <c r="H404" s="13"/>
      <c r="I404" s="13"/>
      <c r="J404" s="13"/>
      <c r="K404" s="13"/>
      <c r="L404" s="13"/>
    </row>
    <row r="405" spans="1:12" ht="15.6" x14ac:dyDescent="0.25">
      <c r="A405" s="24">
        <f t="shared" si="15"/>
        <v>13</v>
      </c>
      <c r="B405" s="9" t="s">
        <v>645</v>
      </c>
      <c r="C405" s="4" t="s">
        <v>415</v>
      </c>
      <c r="D405" s="13"/>
      <c r="E405" s="13"/>
      <c r="F405" s="13"/>
      <c r="G405" s="13"/>
      <c r="H405" s="13"/>
      <c r="I405" s="13"/>
      <c r="J405" s="13"/>
      <c r="K405" s="13"/>
      <c r="L405" s="13"/>
    </row>
    <row r="406" spans="1:12" ht="15.6" x14ac:dyDescent="0.25">
      <c r="A406" s="24">
        <f t="shared" si="15"/>
        <v>14</v>
      </c>
      <c r="B406" s="9" t="s">
        <v>646</v>
      </c>
      <c r="C406" s="4" t="s">
        <v>647</v>
      </c>
      <c r="D406" s="13"/>
      <c r="E406" s="13"/>
      <c r="F406" s="13"/>
      <c r="G406" s="13"/>
      <c r="H406" s="13"/>
      <c r="I406" s="13"/>
      <c r="J406" s="13"/>
      <c r="K406" s="13"/>
      <c r="L406" s="13"/>
    </row>
    <row r="407" spans="1:12" ht="15.6" x14ac:dyDescent="0.25">
      <c r="A407" s="24">
        <f t="shared" si="15"/>
        <v>15</v>
      </c>
      <c r="B407" s="11" t="s">
        <v>503</v>
      </c>
      <c r="C407" s="4" t="s">
        <v>454</v>
      </c>
      <c r="D407" s="13"/>
      <c r="E407" s="13"/>
      <c r="F407" s="13"/>
      <c r="G407" s="13"/>
      <c r="H407" s="13"/>
      <c r="I407" s="13"/>
      <c r="J407" s="13"/>
      <c r="K407" s="13"/>
      <c r="L407" s="13"/>
    </row>
    <row r="408" spans="1:12" ht="15.6" x14ac:dyDescent="0.25">
      <c r="A408" s="24">
        <f t="shared" si="15"/>
        <v>16</v>
      </c>
      <c r="B408" s="4" t="s">
        <v>648</v>
      </c>
      <c r="C408" s="4" t="s">
        <v>365</v>
      </c>
      <c r="D408" s="13"/>
      <c r="E408" s="13"/>
      <c r="F408" s="13"/>
      <c r="G408" s="13"/>
      <c r="H408" s="13"/>
      <c r="I408" s="13"/>
      <c r="J408" s="13"/>
      <c r="K408" s="13"/>
      <c r="L408" s="13"/>
    </row>
    <row r="409" spans="1:12" ht="15.6" x14ac:dyDescent="0.25">
      <c r="A409" s="24">
        <f t="shared" si="15"/>
        <v>17</v>
      </c>
      <c r="B409" s="10" t="s">
        <v>515</v>
      </c>
      <c r="C409" s="4" t="s">
        <v>516</v>
      </c>
      <c r="D409" s="13"/>
      <c r="E409" s="13"/>
      <c r="F409" s="13"/>
      <c r="G409" s="13"/>
      <c r="H409" s="13"/>
      <c r="I409" s="13"/>
      <c r="J409" s="13"/>
      <c r="K409" s="13"/>
      <c r="L409" s="13"/>
    </row>
    <row r="410" spans="1:12" ht="15.6" x14ac:dyDescent="0.25">
      <c r="A410" s="24">
        <f t="shared" si="15"/>
        <v>18</v>
      </c>
      <c r="B410" s="10" t="s">
        <v>513</v>
      </c>
      <c r="C410" s="4" t="s">
        <v>514</v>
      </c>
      <c r="D410" s="13"/>
      <c r="E410" s="13"/>
      <c r="F410" s="13"/>
      <c r="G410" s="13"/>
      <c r="H410" s="13"/>
      <c r="I410" s="13"/>
      <c r="J410" s="13"/>
      <c r="K410" s="13"/>
      <c r="L410" s="13"/>
    </row>
    <row r="411" spans="1:12" ht="15.6" x14ac:dyDescent="0.25">
      <c r="A411" s="24">
        <f t="shared" si="15"/>
        <v>19</v>
      </c>
      <c r="B411" s="10" t="s">
        <v>649</v>
      </c>
      <c r="C411" s="4" t="s">
        <v>395</v>
      </c>
      <c r="D411" s="13"/>
      <c r="E411" s="13"/>
      <c r="F411" s="13"/>
      <c r="G411" s="13"/>
      <c r="H411" s="13"/>
      <c r="I411" s="13"/>
      <c r="J411" s="13"/>
      <c r="K411" s="13"/>
      <c r="L411" s="13"/>
    </row>
    <row r="412" spans="1:12" ht="15.6" x14ac:dyDescent="0.25">
      <c r="A412" s="24">
        <f t="shared" si="15"/>
        <v>20</v>
      </c>
      <c r="B412" s="3" t="s">
        <v>650</v>
      </c>
      <c r="C412" s="4" t="s">
        <v>371</v>
      </c>
      <c r="D412" s="13"/>
      <c r="E412" s="13"/>
      <c r="F412" s="13"/>
      <c r="G412" s="13"/>
      <c r="H412" s="13"/>
      <c r="I412" s="13"/>
      <c r="J412" s="13"/>
      <c r="K412" s="13"/>
      <c r="L412" s="13"/>
    </row>
    <row r="413" spans="1:12" x14ac:dyDescent="0.25">
      <c r="A413" s="12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</row>
    <row r="414" spans="1:12" ht="15.6" x14ac:dyDescent="0.25">
      <c r="A414" s="72" t="s">
        <v>0</v>
      </c>
      <c r="B414" s="72" t="s">
        <v>218</v>
      </c>
      <c r="C414" s="72" t="s">
        <v>92</v>
      </c>
      <c r="D414" s="13"/>
      <c r="E414" s="13"/>
      <c r="F414" s="13"/>
      <c r="G414" s="13"/>
      <c r="H414" s="13"/>
      <c r="I414" s="13"/>
      <c r="J414" s="13"/>
      <c r="K414" s="13"/>
      <c r="L414" s="13"/>
    </row>
    <row r="415" spans="1:12" ht="15.6" x14ac:dyDescent="0.25">
      <c r="A415" s="24">
        <v>1</v>
      </c>
      <c r="B415" s="9" t="s">
        <v>457</v>
      </c>
      <c r="C415" s="4" t="s">
        <v>79</v>
      </c>
      <c r="D415" s="13"/>
      <c r="E415" s="13"/>
      <c r="F415" s="13"/>
      <c r="G415" s="13"/>
      <c r="H415" s="13"/>
      <c r="I415" s="13"/>
      <c r="J415" s="13"/>
      <c r="K415" s="13"/>
      <c r="L415" s="13"/>
    </row>
    <row r="416" spans="1:12" ht="15.6" x14ac:dyDescent="0.25">
      <c r="A416" s="24">
        <v>2</v>
      </c>
      <c r="B416" s="9" t="s">
        <v>216</v>
      </c>
      <c r="C416" s="4" t="s">
        <v>217</v>
      </c>
      <c r="D416" s="13"/>
      <c r="E416" s="13"/>
      <c r="F416" s="13"/>
      <c r="G416" s="13"/>
      <c r="H416" s="13"/>
      <c r="I416" s="13"/>
      <c r="J416" s="13"/>
      <c r="K416" s="13"/>
      <c r="L416" s="13"/>
    </row>
    <row r="417" spans="1:12" x14ac:dyDescent="0.25">
      <c r="A417" s="12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</row>
    <row r="418" spans="1:12" x14ac:dyDescent="0.25">
      <c r="A418" s="12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</row>
    <row r="419" spans="1:12" x14ac:dyDescent="0.25">
      <c r="A419" s="12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</row>
    <row r="420" spans="1:12" x14ac:dyDescent="0.25">
      <c r="A420" s="12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</row>
    <row r="421" spans="1:12" x14ac:dyDescent="0.25">
      <c r="A421" s="12"/>
      <c r="B421" s="23" t="s">
        <v>153</v>
      </c>
      <c r="C421" s="13"/>
      <c r="D421" s="13"/>
      <c r="E421" s="13"/>
      <c r="F421" s="13"/>
      <c r="G421" s="13"/>
      <c r="H421" s="13"/>
      <c r="I421" s="13"/>
      <c r="J421" s="13"/>
      <c r="K421" s="13"/>
      <c r="L421" s="13"/>
    </row>
    <row r="422" spans="1:12" x14ac:dyDescent="0.25">
      <c r="A422" s="12"/>
      <c r="B422" s="23" t="s">
        <v>738</v>
      </c>
      <c r="C422" s="13"/>
      <c r="D422" s="13"/>
      <c r="E422" s="13"/>
      <c r="F422" s="13"/>
      <c r="G422" s="13"/>
      <c r="H422" s="13"/>
      <c r="I422" s="13"/>
      <c r="J422" s="13"/>
      <c r="K422" s="13"/>
      <c r="L422" s="13"/>
    </row>
    <row r="423" spans="1:12" x14ac:dyDescent="0.25">
      <c r="A423" s="12"/>
      <c r="B423" s="23"/>
      <c r="C423" s="13"/>
      <c r="D423" s="13"/>
      <c r="E423" s="13"/>
      <c r="F423" s="13"/>
      <c r="G423" s="13"/>
      <c r="H423" s="13"/>
      <c r="I423" s="13"/>
      <c r="J423" s="13"/>
      <c r="K423" s="13"/>
      <c r="L423" s="13"/>
    </row>
    <row r="424" spans="1:12" x14ac:dyDescent="0.25">
      <c r="A424" s="12"/>
      <c r="B424" s="22"/>
      <c r="C424" s="13"/>
      <c r="D424" s="13"/>
      <c r="E424" s="13"/>
      <c r="F424" s="13"/>
      <c r="G424" s="13"/>
      <c r="H424" s="13"/>
      <c r="I424" s="13"/>
      <c r="J424" s="13"/>
      <c r="K424" s="13"/>
      <c r="L424" s="13"/>
    </row>
    <row r="425" spans="1:12" ht="13.2" x14ac:dyDescent="0.25">
      <c r="A425" s="13"/>
      <c r="B425" s="22"/>
      <c r="C425" s="13"/>
      <c r="D425" s="13"/>
      <c r="E425" s="13"/>
      <c r="F425" s="13"/>
      <c r="G425" s="13"/>
      <c r="H425" s="13"/>
      <c r="I425" s="13"/>
      <c r="J425" s="13"/>
      <c r="K425" s="13"/>
      <c r="L425" s="13"/>
    </row>
    <row r="426" spans="1:12" ht="13.2" x14ac:dyDescent="0.25">
      <c r="A426" s="13"/>
      <c r="B426" s="77" t="s">
        <v>734</v>
      </c>
      <c r="C426" s="13"/>
      <c r="D426" s="13"/>
      <c r="E426" s="13"/>
      <c r="F426" s="13"/>
      <c r="G426" s="13"/>
      <c r="H426" s="13"/>
      <c r="I426" s="13"/>
      <c r="J426" s="13"/>
      <c r="K426" s="13"/>
      <c r="L426" s="13"/>
    </row>
    <row r="427" spans="1:12" ht="13.2" x14ac:dyDescent="0.25">
      <c r="A427" s="13"/>
      <c r="B427" s="23" t="s">
        <v>736</v>
      </c>
      <c r="C427" s="13"/>
      <c r="D427" s="13"/>
      <c r="E427" s="13"/>
      <c r="F427" s="13"/>
      <c r="G427" s="13"/>
      <c r="H427" s="13"/>
      <c r="I427" s="13"/>
      <c r="J427" s="13"/>
      <c r="K427" s="13"/>
      <c r="L427" s="13"/>
    </row>
    <row r="428" spans="1:12" ht="13.2" x14ac:dyDescent="0.25">
      <c r="A428" s="13"/>
      <c r="B428" s="23"/>
      <c r="C428" s="13"/>
      <c r="D428" s="13"/>
      <c r="E428" s="13"/>
      <c r="F428" s="13"/>
      <c r="G428" s="13"/>
      <c r="H428" s="13"/>
      <c r="I428" s="13"/>
      <c r="J428" s="13"/>
      <c r="K428" s="13"/>
      <c r="L428" s="13"/>
    </row>
    <row r="429" spans="1:12" x14ac:dyDescent="0.25">
      <c r="A429" s="12"/>
      <c r="B429" s="22"/>
      <c r="C429" s="13"/>
      <c r="D429" s="13"/>
      <c r="E429" s="13"/>
      <c r="F429" s="13"/>
      <c r="G429" s="13"/>
      <c r="H429" s="13"/>
      <c r="I429" s="13"/>
      <c r="J429" s="13"/>
      <c r="K429" s="13"/>
      <c r="L429" s="13"/>
    </row>
    <row r="430" spans="1:12" x14ac:dyDescent="0.25">
      <c r="A430" s="12"/>
      <c r="B430" s="22"/>
      <c r="C430" s="13"/>
      <c r="D430" s="13"/>
      <c r="E430" s="13"/>
      <c r="F430" s="13"/>
      <c r="G430" s="13"/>
      <c r="H430" s="13"/>
      <c r="I430" s="13"/>
      <c r="J430" s="13"/>
      <c r="K430" s="13"/>
      <c r="L430" s="13"/>
    </row>
    <row r="431" spans="1:12" x14ac:dyDescent="0.25">
      <c r="A431" s="12"/>
      <c r="B431" s="77" t="s">
        <v>735</v>
      </c>
      <c r="C431" s="13"/>
      <c r="D431" s="13"/>
      <c r="E431" s="13"/>
      <c r="F431" s="13"/>
      <c r="G431" s="13"/>
      <c r="H431" s="13"/>
      <c r="I431" s="13"/>
      <c r="J431" s="13"/>
      <c r="K431" s="13"/>
      <c r="L431" s="13"/>
    </row>
    <row r="432" spans="1:12" x14ac:dyDescent="0.25">
      <c r="A432" s="12"/>
      <c r="B432" s="23" t="s">
        <v>737</v>
      </c>
      <c r="C432" s="13"/>
      <c r="D432" s="13"/>
      <c r="E432" s="13"/>
      <c r="F432" s="13"/>
      <c r="G432" s="13"/>
      <c r="H432" s="13"/>
      <c r="I432" s="13"/>
      <c r="J432" s="13"/>
      <c r="K432" s="13"/>
      <c r="L432" s="13"/>
    </row>
  </sheetData>
  <sheetProtection algorithmName="SHA-512" hashValue="DOgiLGqkHufk0dzmxuTqMxXnH/E6Gf8PF/GtcWxp1dMrGVVTOEK0mRe/qAWpRQgC8kDfSykOCUZUS81ld060bw==" saltValue="R1gc/r9/iKuI+T9p8E8FYA==" spinCount="100000" sheet="1" objects="1" scenarios="1"/>
  <protectedRanges>
    <protectedRange sqref="B33" name="Rango12"/>
    <protectedRange sqref="B30" name="Rango8"/>
    <protectedRange sqref="B15" name="Rango4_1"/>
    <protectedRange sqref="B18" name="Rango5"/>
    <protectedRange sqref="B36" name="Rango9_3"/>
    <protectedRange sqref="B37 B39" name="Rango9_1"/>
    <protectedRange sqref="B24 B27" name="Rango7_1"/>
    <protectedRange sqref="B21" name="Rango6_1"/>
    <protectedRange sqref="B12" name="Rango3_1"/>
    <protectedRange sqref="B9" name="Rango2_1"/>
    <protectedRange sqref="B6" name="Rango1_1"/>
    <protectedRange sqref="B40" name="Rango9"/>
  </protectedRanges>
  <sortState xmlns:xlrd2="http://schemas.microsoft.com/office/spreadsheetml/2017/richdata2" ref="B244:C282">
    <sortCondition ref="B244:B282"/>
  </sortState>
  <dataConsolidate function="count">
    <dataRefs count="2">
      <dataRef ref="E2" sheet="Siglas vigentes" r:id="rId1"/>
      <dataRef ref="F2" sheet="Siglas vigentes" r:id="rId2"/>
    </dataRefs>
  </dataConsolidate>
  <mergeCells count="1">
    <mergeCell ref="B2:C2"/>
  </mergeCells>
  <dataValidations count="13">
    <dataValidation type="list" allowBlank="1" showInputMessage="1" showErrorMessage="1" promptTitle="Seleccione una opción..." prompt="Las siglas se mostrarán automáticamente." sqref="B40 B37" xr:uid="{00000000-0002-0000-0100-000000000000}">
      <formula1>$B$393:$B$395</formula1>
    </dataValidation>
    <dataValidation type="list" allowBlank="1" showInputMessage="1" showErrorMessage="1" promptTitle="Seleccione una opción..." prompt="Las siglas se mostrarán automáticamente." sqref="B39" xr:uid="{00000000-0002-0000-0100-000001000000}">
      <formula1>$B$415:$B$416</formula1>
    </dataValidation>
    <dataValidation type="list" allowBlank="1" showInputMessage="1" showErrorMessage="1" promptTitle="Seleccione una opción..." prompt="Las siglas se mostrarán automáticamente." sqref="B24" xr:uid="{00000000-0002-0000-0100-000002000000}">
      <formula1>$B$232:$B$234</formula1>
    </dataValidation>
    <dataValidation type="list" allowBlank="1" showInputMessage="1" showErrorMessage="1" promptTitle="Seleccione una opción..." prompt="Las siglas se mostrarán automáticamente." sqref="B36" xr:uid="{00000000-0002-0000-0100-000003000000}">
      <formula1>$B$393:$B$412</formula1>
    </dataValidation>
    <dataValidation type="list" allowBlank="1" showInputMessage="1" showErrorMessage="1" promptTitle="Seleccione una opción..." prompt="Las siglas se mostrarán automáticamente." sqref="B18" xr:uid="{00000000-0002-0000-0100-000004000000}">
      <formula1>$B$142:$B$203</formula1>
    </dataValidation>
    <dataValidation type="list" allowBlank="1" showInputMessage="1" showErrorMessage="1" promptTitle="Seleccione una opción..." prompt="Las siglas se mostrarán automáticamente." sqref="B12" xr:uid="{00000000-0002-0000-0100-000005000000}">
      <formula1>$B$97:$B$126</formula1>
    </dataValidation>
    <dataValidation type="list" allowBlank="1" showInputMessage="1" showErrorMessage="1" promptTitle="Seleccione una opción..." prompt="Las siglas se mostrarán automáticamente." sqref="B30" xr:uid="{00000000-0002-0000-0100-000006000000}">
      <formula1>$B$244:$B$282</formula1>
    </dataValidation>
    <dataValidation type="list" allowBlank="1" showInputMessage="1" showErrorMessage="1" promptTitle="Seleccione una opción..." prompt="Las siglas se mostrarán automáticamente." sqref="B21" xr:uid="{00000000-0002-0000-0100-000007000000}">
      <formula1>$B$206:$B$229</formula1>
    </dataValidation>
    <dataValidation type="list" allowBlank="1" showInputMessage="1" showErrorMessage="1" promptTitle="Seleccione una opción..." prompt="Las siglas se mostrarán automáticamente." sqref="B27" xr:uid="{E32D0FC0-07C2-4F69-86C9-4D8A8A5D0987}">
      <formula1>$B$237:$B$241</formula1>
    </dataValidation>
    <dataValidation type="list" allowBlank="1" showInputMessage="1" showErrorMessage="1" promptTitle="Seleccione una opción..." prompt="Las siglas se mostrarán automáticamente." sqref="B6" xr:uid="{00000000-0002-0000-0100-00000A000000}">
      <formula1>$B$42:$B$80</formula1>
    </dataValidation>
    <dataValidation type="list" allowBlank="1" showInputMessage="1" showErrorMessage="1" promptTitle="Seleccione una opción..." prompt="Las siglas se mostrarán automáticamente." sqref="B9" xr:uid="{00000000-0002-0000-0100-000009000000}">
      <formula1>$B$83:$B$94</formula1>
    </dataValidation>
    <dataValidation type="list" allowBlank="1" showInputMessage="1" showErrorMessage="1" sqref="B33:B34" xr:uid="{F4DC9180-213E-475F-81F6-F0B2CA03F439}">
      <formula1>$B$285:$B$390</formula1>
    </dataValidation>
    <dataValidation type="list" allowBlank="1" showInputMessage="1" showErrorMessage="1" promptTitle="Seleccione una opción..." prompt="Las siglas se mostrarán automáticamente." sqref="B15" xr:uid="{00000000-0002-0000-0100-000008000000}">
      <formula1>$B$129:$B$139</formula1>
    </dataValidation>
  </dataValidations>
  <printOptions horizontalCentered="1"/>
  <pageMargins left="0.98425196850393704" right="0.78740157480314965" top="1.3779527559055118" bottom="1.1811023622047245" header="0.39370078740157483" footer="0"/>
  <pageSetup scale="52" orientation="portrait" r:id="rId3"/>
  <headerFooter alignWithMargins="0">
    <oddHeader>&amp;L&amp;G&amp;C&amp;"Arial,Negrita"&amp;14
ARCHIVO CENTRAL
 &amp;12LISTA DE SIGLAS INSTITUCIONALES&amp;14
&amp;"Arial,Normal"ENERO 2025&amp;R&amp;14
&amp;"Arial,Negrita"&amp;10F01-v01-AC-P005-v03</oddHeader>
    <oddFooter>&amp;C____________________________________________________
&amp;"Arial,Negrita"Archivo Central&amp;"Arial,Normal"
Costado oeste del Parque Nacional, Apdo. 2163-1000, San José, Costa Rica
Telefax: 2287-5724 • E-mail: archivocentral@tse.go.cr
&amp;R&amp;P/&amp;N</oddFooter>
  </headerFooter>
  <rowBreaks count="9" manualBreakCount="9">
    <brk id="40" max="16383" man="1"/>
    <brk id="80" max="2" man="1"/>
    <brk id="126" max="2" man="1"/>
    <brk id="140" max="2" man="1"/>
    <brk id="195" max="2" man="1"/>
    <brk id="229" max="2" man="1"/>
    <brk id="331" max="2" man="1"/>
    <brk id="390" max="2" man="1"/>
    <brk id="432" max="2" man="1"/>
  </rowBreaks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2010-07-21T16:44:54Z</outs:dateTime>
      <outs:isPinned>true</outs:isPinned>
    </outs:relatedDate>
    <outs:relatedDate>
      <outs:type>2</outs:type>
      <outs:displayName>Created</outs:displayName>
      <outs:dateTime>2007-02-01T16:43:35Z</outs:dateTime>
      <outs:isPinned>true</outs:isPinned>
    </outs:relatedDate>
    <outs:relatedDate>
      <outs:type>4</outs:type>
      <outs:displayName>Last Printed</outs:displayName>
      <outs:dateTime>2010-06-30T16:22:26Z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TSE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rchavarriam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43EFE960-FAD9-4241-88DD-1532D5116947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Portada</vt:lpstr>
      <vt:lpstr>Siglas vigentes</vt:lpstr>
      <vt:lpstr>'Siglas vigentes'!Área_de_impresión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TSE</dc:creator>
  <cp:lastModifiedBy>Luis Gerardo Villalobos Picado</cp:lastModifiedBy>
  <cp:lastPrinted>2025-02-18T13:30:58Z</cp:lastPrinted>
  <dcterms:created xsi:type="dcterms:W3CDTF">2007-02-01T16:43:35Z</dcterms:created>
  <dcterms:modified xsi:type="dcterms:W3CDTF">2025-02-18T13:41:24Z</dcterms:modified>
</cp:coreProperties>
</file>